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hiago.12870\Downloads\"/>
    </mc:Choice>
  </mc:AlternateContent>
  <xr:revisionPtr revIDLastSave="0" documentId="11_9721828F047C240B73334500302500A51AE0BA8E" xr6:coauthVersionLast="47" xr6:coauthVersionMax="47" xr10:uidLastSave="{00000000-0000-0000-0000-000000000000}"/>
  <bookViews>
    <workbookView xWindow="1335" yWindow="0" windowWidth="19155" windowHeight="8235" xr2:uid="{00000000-000D-0000-FFFF-FFFF00000000}"/>
  </bookViews>
  <sheets>
    <sheet name="RCL" sheetId="1" r:id="rId1"/>
    <sheet name="Quadro A" sheetId="3" r:id="rId2"/>
    <sheet name="Quadro B" sheetId="4" r:id="rId3"/>
  </sheets>
  <definedNames>
    <definedName name="_xlnm.Print_Area" localSheetId="1">'Quadro A'!$B$1:$K$139</definedName>
    <definedName name="_xlnm.Print_Area" localSheetId="2">'Quadro B'!$B$1:$K$105</definedName>
    <definedName name="_xlnm.Print_Area" localSheetId="0">RCL!$B$1:$D$17</definedName>
    <definedName name="_xlnm.Print_Titles" localSheetId="1">'Quadro A'!$7:$8</definedName>
  </definedNames>
  <calcPr calcId="162913"/>
</workbook>
</file>

<file path=xl/calcChain.xml><?xml version="1.0" encoding="utf-8"?>
<calcChain xmlns="http://schemas.openxmlformats.org/spreadsheetml/2006/main">
  <c r="K86" i="4" l="1"/>
  <c r="J86" i="4"/>
  <c r="K73" i="4"/>
  <c r="J73" i="4"/>
  <c r="K36" i="4"/>
  <c r="J36" i="4"/>
  <c r="F36" i="4"/>
  <c r="K119" i="3"/>
  <c r="J119" i="3"/>
  <c r="F108" i="3" l="1"/>
  <c r="K78" i="4" l="1"/>
  <c r="K43" i="4"/>
  <c r="K87" i="4" l="1"/>
  <c r="F86" i="4" l="1"/>
  <c r="F78" i="4"/>
  <c r="F73" i="4"/>
  <c r="F43" i="4"/>
  <c r="F87" i="4" l="1"/>
  <c r="J43" i="4"/>
  <c r="K137" i="3" l="1"/>
  <c r="K108" i="3"/>
  <c r="K61" i="3"/>
  <c r="K52" i="3"/>
  <c r="K138" i="3" l="1"/>
  <c r="F137" i="3"/>
  <c r="F119" i="3"/>
  <c r="F61" i="3"/>
  <c r="F52" i="3" l="1"/>
  <c r="F138" i="3" s="1"/>
  <c r="J61" i="3" l="1"/>
  <c r="J52" i="3" l="1"/>
  <c r="J108" i="3"/>
  <c r="J137" i="3"/>
  <c r="J78" i="4"/>
  <c r="J138" i="3" l="1"/>
  <c r="J87" i="4"/>
</calcChain>
</file>

<file path=xl/sharedStrings.xml><?xml version="1.0" encoding="utf-8"?>
<sst xmlns="http://schemas.openxmlformats.org/spreadsheetml/2006/main" count="530" uniqueCount="138">
  <si>
    <t>Programa de Comprometimento e Gratuidade (PCG)</t>
  </si>
  <si>
    <t>(Resoluções Sesc nº 1.389/2018 e 1.401/2018)</t>
  </si>
  <si>
    <t>Prestação de Contas 2019</t>
  </si>
  <si>
    <t>Departamento Nacional</t>
  </si>
  <si>
    <t>APLICAÇÃO DA RECEITA COMPULSÓRIA LÍQUIDA</t>
  </si>
  <si>
    <t>Prevista (R$)</t>
  </si>
  <si>
    <t>Realizada (R$)</t>
  </si>
  <si>
    <t>Receita Compulsória Bruta</t>
  </si>
  <si>
    <t xml:space="preserve">(-) Comissão à RFB </t>
  </si>
  <si>
    <t>Subtotal</t>
  </si>
  <si>
    <t>(-) Contribuição à CNC</t>
  </si>
  <si>
    <t>Receita Compulsória Líquida</t>
  </si>
  <si>
    <t>Valor destinado ao PCG (33,33%)</t>
  </si>
  <si>
    <t>Valor destinado à Gratuidade (16,67%)</t>
  </si>
  <si>
    <t>Recursos Aplicados em Educação e/ou Ações Educativas dos demais Programas (Somatório do Quadro A)</t>
  </si>
  <si>
    <t>Recursos Aplicados na Gratuidade (Somatório do Quadro B)</t>
  </si>
  <si>
    <t>Quadro A</t>
  </si>
  <si>
    <t>Demonstrativo das Metas Previstas/Realizadas Totais do PCG no exercício de 2019</t>
  </si>
  <si>
    <t>Programa</t>
  </si>
  <si>
    <t>Atividade</t>
  </si>
  <si>
    <t>Modalidade</t>
  </si>
  <si>
    <t>Realização</t>
  </si>
  <si>
    <t>Nº de Inscrições (Clientes)</t>
  </si>
  <si>
    <t xml:space="preserve">Produção </t>
  </si>
  <si>
    <t>Valores (R$)</t>
  </si>
  <si>
    <t xml:space="preserve">Variável </t>
  </si>
  <si>
    <t>Prevista</t>
  </si>
  <si>
    <t>Realizada</t>
  </si>
  <si>
    <t>Previsto</t>
  </si>
  <si>
    <t>Realizado</t>
  </si>
  <si>
    <t>EDUCAÇÃO</t>
  </si>
  <si>
    <t>Educação Infantil</t>
  </si>
  <si>
    <t>Creche</t>
  </si>
  <si>
    <t>Frequência</t>
  </si>
  <si>
    <t>Pré-escola</t>
  </si>
  <si>
    <t>Ensino Fundamental</t>
  </si>
  <si>
    <t>Anos iniciais</t>
  </si>
  <si>
    <t>Anos finais</t>
  </si>
  <si>
    <t>Ensino Médio</t>
  </si>
  <si>
    <t>Anos letivos</t>
  </si>
  <si>
    <t>Educação de Jovens e Adultos</t>
  </si>
  <si>
    <t>Alfabetização</t>
  </si>
  <si>
    <t>Anos iniciais do ens. Fundamental</t>
  </si>
  <si>
    <t>Anos finais do ens. Fundamental</t>
  </si>
  <si>
    <t>Ensino médio</t>
  </si>
  <si>
    <t>Educação Complementar</t>
  </si>
  <si>
    <t>Acompanhamento Pedagógico</t>
  </si>
  <si>
    <t>Curso</t>
  </si>
  <si>
    <t>Oficina</t>
  </si>
  <si>
    <t>Palestra</t>
  </si>
  <si>
    <t>Público</t>
  </si>
  <si>
    <t xml:space="preserve"> Complementação Curricular </t>
  </si>
  <si>
    <t>Aperfeiçoamento Especializado</t>
  </si>
  <si>
    <t>Seminário</t>
  </si>
  <si>
    <t>Cursos de Valorização Social</t>
  </si>
  <si>
    <t>Educação em Ciências e Humanidade</t>
  </si>
  <si>
    <t>Ciências</t>
  </si>
  <si>
    <t xml:space="preserve"> Curso </t>
  </si>
  <si>
    <t xml:space="preserve"> Debate</t>
  </si>
  <si>
    <t>Participantes</t>
  </si>
  <si>
    <t xml:space="preserve"> Exposição </t>
  </si>
  <si>
    <t xml:space="preserve"> Oficina </t>
  </si>
  <si>
    <t xml:space="preserve"> Palestra </t>
  </si>
  <si>
    <t>Roda de Conversa</t>
  </si>
  <si>
    <t xml:space="preserve"> Visita mediada </t>
  </si>
  <si>
    <t>Humanidades</t>
  </si>
  <si>
    <t>Apresentação</t>
  </si>
  <si>
    <t xml:space="preserve"> Debate </t>
  </si>
  <si>
    <t>Meio Ambiente</t>
  </si>
  <si>
    <t>Exposição</t>
  </si>
  <si>
    <t>Visita Mediada</t>
  </si>
  <si>
    <t>Vivência</t>
  </si>
  <si>
    <t>Total Programa Educação</t>
  </si>
  <si>
    <t>SAÚDE</t>
  </si>
  <si>
    <t>Educação em Saúde</t>
  </si>
  <si>
    <t>Encontro</t>
  </si>
  <si>
    <t>Exposição mediada</t>
  </si>
  <si>
    <t>Orientação</t>
  </si>
  <si>
    <t>Total Programa Saúde</t>
  </si>
  <si>
    <t>CULTURA</t>
  </si>
  <si>
    <t>Artes Cênicas</t>
  </si>
  <si>
    <t>Circo</t>
  </si>
  <si>
    <t>Debate</t>
  </si>
  <si>
    <t>Dança</t>
  </si>
  <si>
    <t>Teatro</t>
  </si>
  <si>
    <t>Artes Visuais</t>
  </si>
  <si>
    <t>Exposição de Arte</t>
  </si>
  <si>
    <t>Visita Mediada à Exposição</t>
  </si>
  <si>
    <t>Música</t>
  </si>
  <si>
    <t>Literatura</t>
  </si>
  <si>
    <t>Mediação</t>
  </si>
  <si>
    <t>Audiovisual</t>
  </si>
  <si>
    <t>Exibição</t>
  </si>
  <si>
    <t>Biblioteca</t>
  </si>
  <si>
    <t>Consultas</t>
  </si>
  <si>
    <t>Pessoas presentes</t>
  </si>
  <si>
    <t>Empréstimo</t>
  </si>
  <si>
    <t>Clientes presentes</t>
  </si>
  <si>
    <t>Total Programa Cultura</t>
  </si>
  <si>
    <t>Desenvolvimento Físico – Esportivo</t>
  </si>
  <si>
    <t>Eventos Físico-Esportivo</t>
  </si>
  <si>
    <t>LAZER</t>
  </si>
  <si>
    <t>Formação Esportiva</t>
  </si>
  <si>
    <t>Esporte Coletivo</t>
  </si>
  <si>
    <t>Esporte Individual</t>
  </si>
  <si>
    <t>Luta</t>
  </si>
  <si>
    <t>Multipráticas Esportivas</t>
  </si>
  <si>
    <t>Recreação</t>
  </si>
  <si>
    <t>Colônia de Férias</t>
  </si>
  <si>
    <t>Turismo Social</t>
  </si>
  <si>
    <t>Turismo Emissivo</t>
  </si>
  <si>
    <t>Excursão</t>
  </si>
  <si>
    <t>Passeio</t>
  </si>
  <si>
    <t>Turismo Receptivo</t>
  </si>
  <si>
    <t>Passeio local</t>
  </si>
  <si>
    <t>Total Programa Lazer</t>
  </si>
  <si>
    <t>ASSISTÊNCIA</t>
  </si>
  <si>
    <t>Desenvolvimento Comunitário</t>
  </si>
  <si>
    <t>Segurança Alimentar e Apoio Social</t>
  </si>
  <si>
    <t>Desenvolvimento de Capacidades</t>
  </si>
  <si>
    <t>Trabalho Social com Grupos</t>
  </si>
  <si>
    <t xml:space="preserve"> Ação de voluntariado </t>
  </si>
  <si>
    <t xml:space="preserve"> Encontro </t>
  </si>
  <si>
    <t xml:space="preserve"> Reunião </t>
  </si>
  <si>
    <t>Visita domiciliar, institucional e comunitária</t>
  </si>
  <si>
    <t>Total Programa Assistência</t>
  </si>
  <si>
    <t>Total Geral do Quadro A</t>
  </si>
  <si>
    <t>Obs.: Este Quadro representa a totalidade do PCG, inclusive a parte da Gratuidade.</t>
  </si>
  <si>
    <t>Quadro B</t>
  </si>
  <si>
    <r>
      <t xml:space="preserve">Demonstrativo das Metas Previstas/Realizadas </t>
    </r>
    <r>
      <rPr>
        <b/>
        <u/>
        <sz val="11"/>
        <color theme="1" tint="0.34998626667073579"/>
        <rFont val="Arial"/>
        <family val="2"/>
      </rPr>
      <t>com Gratuidade</t>
    </r>
    <r>
      <rPr>
        <b/>
        <sz val="11"/>
        <color theme="1" tint="0.34998626667073579"/>
        <rFont val="Arial"/>
        <family val="2"/>
      </rPr>
      <t xml:space="preserve"> no exercício de 2019</t>
    </r>
  </si>
  <si>
    <t>Educação em Ciências e Humanidades</t>
  </si>
  <si>
    <t>Visita mediada</t>
  </si>
  <si>
    <t>Roda de conversa</t>
  </si>
  <si>
    <t>Visita mediada à exposição</t>
  </si>
  <si>
    <t>Consulta</t>
  </si>
  <si>
    <t>Multipráticas esportivas</t>
  </si>
  <si>
    <t xml:space="preserve">Total Geral do Quadro B </t>
  </si>
  <si>
    <t>Obs.: Este Quadro representa somente a Gratuidade do PCG.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</si>
</sst>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20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b/>
      <sz val="8"/>
      <color rgb="FFFFFFFF"/>
      <name val="Arial"/>
      <family val="2"/>
    </font>
    <font>
      <sz val="8"/>
      <color theme="1"/>
      <name val="Arial"/>
      <family val="2"/>
    </font>
    <font>
      <b/>
      <sz val="11"/>
      <color rgb="FFFFFFFF"/>
      <name val="Times New Roman"/>
      <family val="1"/>
    </font>
    <font>
      <b/>
      <sz val="14"/>
      <color theme="1" tint="0.34998626667073579"/>
      <name val="Times New Roman"/>
      <family val="1"/>
    </font>
    <font>
      <b/>
      <sz val="12"/>
      <color theme="1" tint="0.34998626667073579"/>
      <name val="Times New Roman"/>
      <family val="1"/>
    </font>
    <font>
      <sz val="11"/>
      <color theme="1" tint="0.34998626667073579"/>
      <name val="Times New Roman"/>
      <family val="1"/>
    </font>
    <font>
      <b/>
      <sz val="11"/>
      <color theme="1" tint="0.34998626667073579"/>
      <name val="Times New Roman"/>
      <family val="1"/>
    </font>
    <font>
      <b/>
      <sz val="12"/>
      <color theme="1" tint="0.34998626667073579"/>
      <name val="Arial"/>
      <family val="2"/>
    </font>
    <font>
      <b/>
      <sz val="11"/>
      <color theme="1" tint="0.34998626667073579"/>
      <name val="Arial"/>
      <family val="2"/>
    </font>
    <font>
      <b/>
      <u/>
      <sz val="11"/>
      <color theme="1" tint="0.34998626667073579"/>
      <name val="Arial"/>
      <family val="2"/>
    </font>
    <font>
      <b/>
      <sz val="10"/>
      <color theme="1" tint="0.34998626667073579"/>
      <name val="Times New Roman"/>
      <family val="1"/>
    </font>
    <font>
      <b/>
      <sz val="9"/>
      <color theme="1" tint="0.34998626667073579"/>
      <name val="Times New Roman"/>
      <family val="1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19" fillId="0" borderId="0"/>
  </cellStyleXfs>
  <cellXfs count="120">
    <xf numFmtId="0" fontId="0" fillId="0" borderId="0" xfId="0"/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" fillId="0" borderId="0" xfId="0" applyFont="1" applyAlignment="1">
      <alignment horizontal="justify" vertical="center" wrapText="1"/>
    </xf>
    <xf numFmtId="4" fontId="2" fillId="0" borderId="0" xfId="0" applyNumberFormat="1" applyFont="1" applyAlignment="1">
      <alignment horizontal="right" vertical="center" wrapText="1"/>
    </xf>
    <xf numFmtId="0" fontId="1" fillId="0" borderId="8" xfId="0" applyFont="1" applyBorder="1" applyAlignment="1">
      <alignment horizontal="justify" vertical="center" wrapText="1"/>
    </xf>
    <xf numFmtId="4" fontId="2" fillId="0" borderId="9" xfId="0" applyNumberFormat="1" applyFont="1" applyBorder="1" applyAlignment="1">
      <alignment horizontal="right" vertical="center" wrapText="1"/>
    </xf>
    <xf numFmtId="0" fontId="1" fillId="0" borderId="7" xfId="0" applyFont="1" applyBorder="1" applyAlignment="1">
      <alignment horizontal="justify" vertical="center" wrapText="1"/>
    </xf>
    <xf numFmtId="4" fontId="2" fillId="0" borderId="10" xfId="0" applyNumberFormat="1" applyFont="1" applyBorder="1" applyAlignment="1">
      <alignment horizontal="right" vertical="center" wrapText="1"/>
    </xf>
    <xf numFmtId="0" fontId="1" fillId="0" borderId="11" xfId="0" applyFont="1" applyBorder="1" applyAlignment="1">
      <alignment horizontal="justify" vertical="center" wrapText="1"/>
    </xf>
    <xf numFmtId="4" fontId="2" fillId="0" borderId="12" xfId="0" applyNumberFormat="1" applyFont="1" applyBorder="1" applyAlignment="1">
      <alignment horizontal="right" vertical="center" wrapText="1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7" fillId="4" borderId="2" xfId="0" applyFont="1" applyFill="1" applyBorder="1" applyAlignment="1">
      <alignment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164" fontId="0" fillId="0" borderId="0" xfId="1" applyNumberFormat="1" applyFont="1"/>
    <xf numFmtId="0" fontId="6" fillId="0" borderId="5" xfId="0" applyFont="1" applyBorder="1" applyAlignment="1">
      <alignment vertical="center" wrapText="1"/>
    </xf>
    <xf numFmtId="164" fontId="6" fillId="0" borderId="5" xfId="1" applyNumberFormat="1" applyFont="1" applyBorder="1" applyAlignment="1">
      <alignment horizontal="right" vertical="center" wrapText="1"/>
    </xf>
    <xf numFmtId="164" fontId="4" fillId="0" borderId="5" xfId="1" applyNumberFormat="1" applyFont="1" applyBorder="1" applyAlignment="1">
      <alignment horizontal="right" vertical="center" wrapText="1"/>
    </xf>
    <xf numFmtId="43" fontId="4" fillId="0" borderId="5" xfId="1" applyFont="1" applyBorder="1" applyAlignment="1">
      <alignment horizontal="right" vertical="center" wrapText="1"/>
    </xf>
    <xf numFmtId="43" fontId="0" fillId="0" borderId="0" xfId="1" applyFont="1" applyAlignment="1">
      <alignment horizontal="right" vertical="center"/>
    </xf>
    <xf numFmtId="43" fontId="6" fillId="0" borderId="5" xfId="1" applyFont="1" applyBorder="1" applyAlignment="1">
      <alignment horizontal="right" vertical="center"/>
    </xf>
    <xf numFmtId="43" fontId="4" fillId="0" borderId="5" xfId="1" applyFont="1" applyBorder="1" applyAlignment="1">
      <alignment horizontal="right" vertical="center"/>
    </xf>
    <xf numFmtId="0" fontId="6" fillId="0" borderId="0" xfId="0" applyFont="1"/>
    <xf numFmtId="43" fontId="5" fillId="4" borderId="5" xfId="1" applyFont="1" applyFill="1" applyBorder="1" applyAlignment="1">
      <alignment horizontal="center" vertical="center" wrapText="1"/>
    </xf>
    <xf numFmtId="164" fontId="6" fillId="0" borderId="5" xfId="1" applyNumberFormat="1" applyFont="1" applyBorder="1" applyAlignment="1">
      <alignment vertical="center"/>
    </xf>
    <xf numFmtId="164" fontId="6" fillId="0" borderId="0" xfId="1" applyNumberFormat="1" applyFont="1" applyAlignment="1">
      <alignment horizontal="right" vertical="center"/>
    </xf>
    <xf numFmtId="43" fontId="6" fillId="0" borderId="0" xfId="1" applyFont="1" applyAlignment="1">
      <alignment horizontal="right" vertical="center"/>
    </xf>
    <xf numFmtId="164" fontId="6" fillId="0" borderId="5" xfId="1" applyNumberFormat="1" applyFont="1" applyBorder="1" applyAlignment="1">
      <alignment horizontal="right" vertical="center"/>
    </xf>
    <xf numFmtId="164" fontId="0" fillId="0" borderId="0" xfId="1" applyNumberFormat="1" applyFont="1" applyAlignment="1">
      <alignment vertical="center"/>
    </xf>
    <xf numFmtId="43" fontId="6" fillId="0" borderId="5" xfId="1" applyFont="1" applyBorder="1" applyAlignment="1">
      <alignment vertical="center"/>
    </xf>
    <xf numFmtId="43" fontId="6" fillId="0" borderId="0" xfId="1" applyFont="1" applyAlignment="1">
      <alignment vertical="center"/>
    </xf>
    <xf numFmtId="43" fontId="0" fillId="0" borderId="0" xfId="1" applyFont="1" applyAlignment="1">
      <alignment vertical="center"/>
    </xf>
    <xf numFmtId="43" fontId="6" fillId="0" borderId="5" xfId="0" applyNumberFormat="1" applyFont="1" applyBorder="1" applyAlignment="1">
      <alignment vertical="center" wrapText="1"/>
    </xf>
    <xf numFmtId="43" fontId="6" fillId="0" borderId="5" xfId="1" applyFont="1" applyBorder="1" applyAlignment="1">
      <alignment vertical="center" wrapText="1"/>
    </xf>
    <xf numFmtId="43" fontId="0" fillId="0" borderId="0" xfId="0" applyNumberFormat="1"/>
    <xf numFmtId="0" fontId="15" fillId="0" borderId="0" xfId="0" applyFont="1" applyAlignment="1">
      <alignment horizontal="center" vertical="center"/>
    </xf>
    <xf numFmtId="164" fontId="5" fillId="4" borderId="5" xfId="1" applyNumberFormat="1" applyFont="1" applyFill="1" applyBorder="1" applyAlignment="1">
      <alignment horizontal="center" vertical="center" wrapText="1"/>
    </xf>
    <xf numFmtId="43" fontId="6" fillId="0" borderId="0" xfId="1" applyFont="1"/>
    <xf numFmtId="0" fontId="11" fillId="0" borderId="0" xfId="0" applyFont="1" applyAlignment="1">
      <alignment horizontal="right" vertical="center"/>
    </xf>
    <xf numFmtId="164" fontId="6" fillId="3" borderId="5" xfId="0" applyNumberFormat="1" applyFont="1" applyFill="1" applyBorder="1" applyAlignment="1">
      <alignment horizontal="center"/>
    </xf>
    <xf numFmtId="43" fontId="6" fillId="3" borderId="5" xfId="1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164" fontId="6" fillId="0" borderId="5" xfId="1" applyNumberFormat="1" applyFont="1" applyBorder="1" applyAlignment="1">
      <alignment vertical="center" wrapText="1"/>
    </xf>
    <xf numFmtId="0" fontId="7" fillId="4" borderId="20" xfId="0" applyFont="1" applyFill="1" applyBorder="1" applyAlignment="1">
      <alignment horizontal="center" vertical="center" wrapText="1"/>
    </xf>
    <xf numFmtId="4" fontId="1" fillId="0" borderId="21" xfId="0" applyNumberFormat="1" applyFont="1" applyBorder="1" applyAlignment="1">
      <alignment horizontal="right" vertical="center" wrapText="1"/>
    </xf>
    <xf numFmtId="4" fontId="1" fillId="0" borderId="17" xfId="0" applyNumberFormat="1" applyFont="1" applyBorder="1" applyAlignment="1">
      <alignment horizontal="right" vertical="center" wrapText="1"/>
    </xf>
    <xf numFmtId="4" fontId="1" fillId="0" borderId="22" xfId="0" applyNumberFormat="1" applyFont="1" applyBorder="1" applyAlignment="1">
      <alignment horizontal="right" vertical="center" wrapText="1"/>
    </xf>
    <xf numFmtId="0" fontId="17" fillId="4" borderId="14" xfId="0" applyFont="1" applyFill="1" applyBorder="1" applyAlignment="1">
      <alignment horizontal="center" vertical="center" textRotation="90" wrapText="1"/>
    </xf>
    <xf numFmtId="0" fontId="18" fillId="0" borderId="5" xfId="0" applyFont="1" applyBorder="1" applyAlignment="1">
      <alignment vertical="center" wrapText="1"/>
    </xf>
    <xf numFmtId="164" fontId="18" fillId="0" borderId="5" xfId="1" applyNumberFormat="1" applyFont="1" applyBorder="1" applyAlignment="1">
      <alignment horizontal="right" vertical="center" wrapText="1"/>
    </xf>
    <xf numFmtId="43" fontId="18" fillId="0" borderId="5" xfId="1" applyFont="1" applyBorder="1" applyAlignment="1">
      <alignment vertical="center"/>
    </xf>
    <xf numFmtId="164" fontId="18" fillId="0" borderId="5" xfId="1" applyNumberFormat="1" applyFont="1" applyBorder="1" applyAlignment="1">
      <alignment vertical="center"/>
    </xf>
    <xf numFmtId="164" fontId="17" fillId="0" borderId="5" xfId="1" applyNumberFormat="1" applyFont="1" applyBorder="1" applyAlignment="1">
      <alignment horizontal="right" vertical="center" wrapText="1"/>
    </xf>
    <xf numFmtId="164" fontId="18" fillId="3" borderId="5" xfId="0" applyNumberFormat="1" applyFont="1" applyFill="1" applyBorder="1" applyAlignment="1">
      <alignment horizontal="center"/>
    </xf>
    <xf numFmtId="43" fontId="17" fillId="0" borderId="5" xfId="1" applyFont="1" applyBorder="1" applyAlignment="1">
      <alignment horizontal="right" vertical="center"/>
    </xf>
    <xf numFmtId="164" fontId="18" fillId="0" borderId="5" xfId="1" applyNumberFormat="1" applyFont="1" applyBorder="1" applyAlignment="1">
      <alignment horizontal="right" vertical="center"/>
    </xf>
    <xf numFmtId="43" fontId="6" fillId="0" borderId="14" xfId="1" applyFont="1" applyBorder="1" applyAlignment="1">
      <alignment horizontal="center" vertical="center"/>
    </xf>
    <xf numFmtId="43" fontId="6" fillId="0" borderId="15" xfId="1" applyFont="1" applyBorder="1" applyAlignment="1">
      <alignment horizontal="center" vertical="center"/>
    </xf>
    <xf numFmtId="0" fontId="6" fillId="0" borderId="15" xfId="0" applyFont="1" applyBorder="1" applyAlignment="1">
      <alignment horizontal="left" vertical="center" wrapText="1"/>
    </xf>
    <xf numFmtId="0" fontId="5" fillId="4" borderId="14" xfId="0" applyFont="1" applyFill="1" applyBorder="1" applyAlignment="1">
      <alignment horizontal="center" vertical="center" textRotation="90" wrapText="1"/>
    </xf>
    <xf numFmtId="0" fontId="6" fillId="0" borderId="15" xfId="0" applyFont="1" applyBorder="1" applyAlignment="1">
      <alignment horizontal="center" vertical="center" wrapText="1"/>
    </xf>
    <xf numFmtId="0" fontId="6" fillId="0" borderId="13" xfId="0" applyFont="1" applyBorder="1" applyAlignment="1">
      <alignment vertical="center" wrapText="1"/>
    </xf>
    <xf numFmtId="43" fontId="6" fillId="0" borderId="5" xfId="1" applyFont="1" applyBorder="1" applyAlignment="1">
      <alignment horizontal="center" vertical="center"/>
    </xf>
    <xf numFmtId="0" fontId="4" fillId="2" borderId="14" xfId="0" applyFont="1" applyFill="1" applyBorder="1" applyAlignment="1">
      <alignment horizontal="right" vertical="center" wrapText="1"/>
    </xf>
    <xf numFmtId="164" fontId="6" fillId="0" borderId="13" xfId="1" applyNumberFormat="1" applyFont="1" applyBorder="1" applyAlignment="1">
      <alignment horizontal="right" vertical="center" wrapText="1"/>
    </xf>
    <xf numFmtId="164" fontId="6" fillId="0" borderId="13" xfId="1" applyNumberFormat="1" applyFont="1" applyBorder="1" applyAlignment="1">
      <alignment horizontal="right" vertical="center"/>
    </xf>
    <xf numFmtId="164" fontId="17" fillId="5" borderId="5" xfId="1" applyNumberFormat="1" applyFont="1" applyFill="1" applyBorder="1" applyAlignment="1">
      <alignment horizontal="right" vertical="center" wrapText="1"/>
    </xf>
    <xf numFmtId="164" fontId="18" fillId="5" borderId="5" xfId="0" applyNumberFormat="1" applyFont="1" applyFill="1" applyBorder="1" applyAlignment="1">
      <alignment horizontal="left"/>
    </xf>
    <xf numFmtId="0" fontId="8" fillId="0" borderId="0" xfId="0" applyFont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19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5" fillId="4" borderId="13" xfId="0" applyFont="1" applyFill="1" applyBorder="1" applyAlignment="1">
      <alignment horizontal="center" vertical="center" textRotation="90" wrapText="1"/>
    </xf>
    <xf numFmtId="0" fontId="5" fillId="4" borderId="14" xfId="0" applyFont="1" applyFill="1" applyBorder="1" applyAlignment="1">
      <alignment horizontal="center" vertical="center" textRotation="90" wrapText="1"/>
    </xf>
    <xf numFmtId="0" fontId="5" fillId="4" borderId="15" xfId="0" applyFont="1" applyFill="1" applyBorder="1" applyAlignment="1">
      <alignment horizontal="center" vertical="center" textRotation="90" wrapText="1"/>
    </xf>
    <xf numFmtId="0" fontId="6" fillId="0" borderId="5" xfId="0" applyFont="1" applyBorder="1" applyAlignment="1">
      <alignment vertical="center" wrapText="1"/>
    </xf>
    <xf numFmtId="164" fontId="6" fillId="3" borderId="5" xfId="0" applyNumberFormat="1" applyFont="1" applyFill="1" applyBorder="1" applyAlignment="1">
      <alignment horizontal="center"/>
    </xf>
    <xf numFmtId="0" fontId="4" fillId="0" borderId="6" xfId="0" applyFont="1" applyBorder="1" applyAlignment="1">
      <alignment horizontal="left" vertical="center"/>
    </xf>
    <xf numFmtId="0" fontId="4" fillId="2" borderId="5" xfId="0" applyFont="1" applyFill="1" applyBorder="1" applyAlignment="1">
      <alignment horizontal="right" vertical="center" wrapText="1"/>
    </xf>
    <xf numFmtId="43" fontId="6" fillId="0" borderId="13" xfId="1" applyFont="1" applyBorder="1" applyAlignment="1">
      <alignment horizontal="center" vertical="center"/>
    </xf>
    <xf numFmtId="43" fontId="6" fillId="0" borderId="14" xfId="1" applyFont="1" applyBorder="1" applyAlignment="1">
      <alignment horizontal="center" vertical="center"/>
    </xf>
    <xf numFmtId="43" fontId="6" fillId="0" borderId="15" xfId="1" applyFont="1" applyBorder="1" applyAlignment="1">
      <alignment horizontal="center" vertical="center"/>
    </xf>
    <xf numFmtId="0" fontId="6" fillId="0" borderId="13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43" fontId="6" fillId="0" borderId="13" xfId="1" applyFont="1" applyBorder="1" applyAlignment="1">
      <alignment horizontal="right" vertical="center"/>
    </xf>
    <xf numFmtId="43" fontId="6" fillId="0" borderId="15" xfId="1" applyFont="1" applyBorder="1" applyAlignment="1">
      <alignment horizontal="right" vertical="center"/>
    </xf>
    <xf numFmtId="43" fontId="6" fillId="0" borderId="14" xfId="1" applyFont="1" applyBorder="1" applyAlignment="1">
      <alignment horizontal="right" vertical="center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164" fontId="5" fillId="4" borderId="5" xfId="1" applyNumberFormat="1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textRotation="90" wrapText="1"/>
    </xf>
    <xf numFmtId="0" fontId="5" fillId="4" borderId="5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164" fontId="5" fillId="4" borderId="16" xfId="0" applyNumberFormat="1" applyFont="1" applyFill="1" applyBorder="1" applyAlignment="1">
      <alignment horizontal="center" vertical="center" wrapText="1"/>
    </xf>
    <xf numFmtId="164" fontId="5" fillId="4" borderId="17" xfId="0" applyNumberFormat="1" applyFont="1" applyFill="1" applyBorder="1" applyAlignment="1">
      <alignment horizontal="center" vertical="center" wrapText="1"/>
    </xf>
    <xf numFmtId="164" fontId="5" fillId="4" borderId="18" xfId="0" applyNumberFormat="1" applyFont="1" applyFill="1" applyBorder="1" applyAlignment="1">
      <alignment horizontal="center" vertical="center" wrapText="1"/>
    </xf>
    <xf numFmtId="43" fontId="5" fillId="4" borderId="5" xfId="1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43" fontId="18" fillId="0" borderId="13" xfId="1" applyFont="1" applyBorder="1" applyAlignment="1">
      <alignment horizontal="center" vertical="center"/>
    </xf>
    <xf numFmtId="43" fontId="18" fillId="0" borderId="14" xfId="1" applyFont="1" applyBorder="1" applyAlignment="1">
      <alignment horizontal="center" vertical="center"/>
    </xf>
    <xf numFmtId="43" fontId="18" fillId="0" borderId="15" xfId="1" applyFont="1" applyBorder="1" applyAlignment="1">
      <alignment horizontal="center" vertical="center"/>
    </xf>
    <xf numFmtId="0" fontId="6" fillId="0" borderId="13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43" fontId="6" fillId="3" borderId="5" xfId="1" applyFont="1" applyFill="1" applyBorder="1" applyAlignment="1">
      <alignment horizontal="center" vertical="center"/>
    </xf>
    <xf numFmtId="43" fontId="5" fillId="4" borderId="16" xfId="1" applyFont="1" applyFill="1" applyBorder="1" applyAlignment="1">
      <alignment horizontal="center" vertical="center" wrapText="1"/>
    </xf>
    <xf numFmtId="43" fontId="5" fillId="4" borderId="18" xfId="1" applyFont="1" applyFill="1" applyBorder="1" applyAlignment="1">
      <alignment horizontal="center" vertical="center" wrapText="1"/>
    </xf>
    <xf numFmtId="43" fontId="5" fillId="4" borderId="17" xfId="1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right" vertical="center" wrapText="1"/>
    </xf>
    <xf numFmtId="164" fontId="18" fillId="3" borderId="5" xfId="0" applyNumberFormat="1" applyFont="1" applyFill="1" applyBorder="1" applyAlignment="1">
      <alignment horizontal="center"/>
    </xf>
    <xf numFmtId="0" fontId="18" fillId="0" borderId="13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</cellXfs>
  <cellStyles count="3">
    <cellStyle name="Normal" xfId="0" builtinId="0"/>
    <cellStyle name="Normal 5" xfId="2" xr:uid="{00000000-0005-0000-0000-000001000000}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876300</xdr:colOff>
      <xdr:row>0</xdr:row>
      <xdr:rowOff>76200</xdr:rowOff>
    </xdr:from>
    <xdr:to>
      <xdr:col>4</xdr:col>
      <xdr:colOff>209550</xdr:colOff>
      <xdr:row>1</xdr:row>
      <xdr:rowOff>87630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81" t="8331" r="14455" b="8012"/>
        <a:stretch>
          <a:fillRect/>
        </a:stretch>
      </xdr:blipFill>
      <xdr:spPr bwMode="auto">
        <a:xfrm>
          <a:off x="8564880" y="76200"/>
          <a:ext cx="561975" cy="2857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325755</xdr:colOff>
      <xdr:row>0</xdr:row>
      <xdr:rowOff>198120</xdr:rowOff>
    </xdr:from>
    <xdr:to>
      <xdr:col>11</xdr:col>
      <xdr:colOff>40005</xdr:colOff>
      <xdr:row>3</xdr:row>
      <xdr:rowOff>57150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81" t="8331" r="14455" b="8012"/>
        <a:stretch>
          <a:fillRect/>
        </a:stretch>
      </xdr:blipFill>
      <xdr:spPr bwMode="auto">
        <a:xfrm>
          <a:off x="7536180" y="198120"/>
          <a:ext cx="552450" cy="28765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297180</xdr:colOff>
      <xdr:row>0</xdr:row>
      <xdr:rowOff>169545</xdr:rowOff>
    </xdr:from>
    <xdr:to>
      <xdr:col>11</xdr:col>
      <xdr:colOff>1905</xdr:colOff>
      <xdr:row>3</xdr:row>
      <xdr:rowOff>28575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81" t="8331" r="14455" b="8012"/>
        <a:stretch>
          <a:fillRect/>
        </a:stretch>
      </xdr:blipFill>
      <xdr:spPr bwMode="auto">
        <a:xfrm>
          <a:off x="7688580" y="169545"/>
          <a:ext cx="552450" cy="28765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20"/>
  <sheetViews>
    <sheetView showGridLines="0" tabSelected="1" zoomScaleNormal="100" workbookViewId="0">
      <selection activeCell="B8" sqref="B8"/>
    </sheetView>
  </sheetViews>
  <sheetFormatPr defaultRowHeight="15"/>
  <cols>
    <col min="1" max="1" width="14.85546875" customWidth="1"/>
    <col min="2" max="2" width="99.42578125" customWidth="1"/>
    <col min="3" max="4" width="18.140625" customWidth="1"/>
    <col min="5" max="5" width="21.28515625" customWidth="1"/>
    <col min="6" max="7" width="28.7109375" customWidth="1"/>
  </cols>
  <sheetData>
    <row r="1" spans="2:5" ht="22.15" customHeight="1">
      <c r="B1" s="72" t="s">
        <v>0</v>
      </c>
      <c r="C1" s="72"/>
      <c r="D1" s="72"/>
      <c r="E1" s="17"/>
    </row>
    <row r="2" spans="2:5" ht="8.65" customHeight="1">
      <c r="B2" s="76" t="s">
        <v>1</v>
      </c>
      <c r="C2" s="76"/>
      <c r="D2" s="76"/>
      <c r="E2" s="12"/>
    </row>
    <row r="3" spans="2:5" ht="7.15" customHeight="1">
      <c r="B3" s="39"/>
      <c r="C3" s="39"/>
      <c r="D3" s="39"/>
      <c r="E3" s="12"/>
    </row>
    <row r="4" spans="2:5" ht="18.75">
      <c r="B4" s="72" t="s">
        <v>2</v>
      </c>
      <c r="C4" s="72"/>
      <c r="D4" s="72"/>
      <c r="E4" s="17"/>
    </row>
    <row r="5" spans="2:5" ht="16.899999999999999" customHeight="1" thickBot="1">
      <c r="B5" s="13"/>
      <c r="C5" s="13"/>
      <c r="D5" s="42" t="s">
        <v>3</v>
      </c>
      <c r="E5" s="14"/>
    </row>
    <row r="6" spans="2:5" ht="27.6" customHeight="1" thickBot="1">
      <c r="B6" s="73" t="s">
        <v>4</v>
      </c>
      <c r="C6" s="74"/>
      <c r="D6" s="75"/>
      <c r="E6" s="5"/>
    </row>
    <row r="7" spans="2:5" ht="15.75" thickBot="1">
      <c r="B7" s="15"/>
      <c r="C7" s="47" t="s">
        <v>5</v>
      </c>
      <c r="D7" s="16" t="s">
        <v>6</v>
      </c>
      <c r="E7" s="5"/>
    </row>
    <row r="8" spans="2:5" ht="25.15" customHeight="1">
      <c r="B8" s="10" t="s">
        <v>7</v>
      </c>
      <c r="C8" s="48">
        <v>157199080</v>
      </c>
      <c r="D8" s="11">
        <v>162672305</v>
      </c>
      <c r="E8" s="5"/>
    </row>
    <row r="9" spans="2:5" ht="25.15" customHeight="1">
      <c r="B9" s="6" t="s">
        <v>8</v>
      </c>
      <c r="C9" s="49">
        <v>3143981.6</v>
      </c>
      <c r="D9" s="7">
        <v>3253446.1</v>
      </c>
      <c r="E9" s="5"/>
    </row>
    <row r="10" spans="2:5" ht="25.15" customHeight="1">
      <c r="B10" s="6" t="s">
        <v>9</v>
      </c>
      <c r="C10" s="49">
        <v>154055098.40000001</v>
      </c>
      <c r="D10" s="7">
        <v>159418858.90000001</v>
      </c>
      <c r="E10" s="5"/>
    </row>
    <row r="11" spans="2:5" ht="25.15" customHeight="1">
      <c r="B11" s="6" t="s">
        <v>10</v>
      </c>
      <c r="C11" s="49">
        <v>4621652.9519999996</v>
      </c>
      <c r="D11" s="7">
        <v>4782565.767</v>
      </c>
      <c r="E11" s="5"/>
    </row>
    <row r="12" spans="2:5" ht="25.15" customHeight="1">
      <c r="B12" s="6" t="s">
        <v>11</v>
      </c>
      <c r="C12" s="49">
        <v>149433445.44800001</v>
      </c>
      <c r="D12" s="7">
        <v>154636293.13300002</v>
      </c>
      <c r="E12" s="5"/>
    </row>
    <row r="13" spans="2:5" ht="25.15" customHeight="1">
      <c r="B13" s="6" t="s">
        <v>12</v>
      </c>
      <c r="C13" s="49">
        <v>49806167</v>
      </c>
      <c r="D13" s="7">
        <v>51540276</v>
      </c>
      <c r="E13" s="5"/>
    </row>
    <row r="14" spans="2:5" ht="25.15" customHeight="1">
      <c r="B14" s="6" t="s">
        <v>13</v>
      </c>
      <c r="C14" s="49">
        <v>24903083.5</v>
      </c>
      <c r="D14" s="7">
        <v>172044637</v>
      </c>
      <c r="E14" s="5"/>
    </row>
    <row r="15" spans="2:5" ht="25.15" customHeight="1">
      <c r="B15" s="6" t="s">
        <v>14</v>
      </c>
      <c r="C15" s="49">
        <v>138315641</v>
      </c>
      <c r="D15" s="7">
        <v>172044637</v>
      </c>
      <c r="E15" s="5"/>
    </row>
    <row r="16" spans="2:5" ht="25.15" customHeight="1" thickBot="1">
      <c r="B16" s="8" t="s">
        <v>15</v>
      </c>
      <c r="C16" s="50">
        <v>27572606</v>
      </c>
      <c r="D16" s="9">
        <v>30194270</v>
      </c>
      <c r="E16" s="5"/>
    </row>
    <row r="17" spans="2:5">
      <c r="B17" s="4"/>
      <c r="C17" s="4"/>
      <c r="D17" s="5"/>
      <c r="E17" s="5"/>
    </row>
    <row r="18" spans="2:5">
      <c r="B18" s="4"/>
      <c r="C18" s="4"/>
      <c r="D18" s="5"/>
      <c r="E18" s="5"/>
    </row>
    <row r="19" spans="2:5">
      <c r="B19" s="4"/>
      <c r="C19" s="4"/>
      <c r="D19" s="5"/>
      <c r="E19" s="5"/>
    </row>
    <row r="20" spans="2:5">
      <c r="B20" s="4"/>
      <c r="C20" s="4"/>
      <c r="D20" s="5"/>
      <c r="E20" s="5"/>
    </row>
  </sheetData>
  <mergeCells count="4">
    <mergeCell ref="B1:D1"/>
    <mergeCell ref="B6:D6"/>
    <mergeCell ref="B4:D4"/>
    <mergeCell ref="B2:D2"/>
  </mergeCells>
  <printOptions horizontalCentered="1" verticalCentered="1"/>
  <pageMargins left="0.39370078740157483" right="0.39370078740157483" top="0" bottom="0" header="0.31496062992125984" footer="0.31496062992125984"/>
  <pageSetup paperSize="9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N140"/>
  <sheetViews>
    <sheetView showGridLines="0" zoomScaleNormal="100" workbookViewId="0">
      <selection activeCell="G138" sqref="G138:H138"/>
    </sheetView>
  </sheetViews>
  <sheetFormatPr defaultRowHeight="15"/>
  <cols>
    <col min="1" max="1" width="6.28515625" customWidth="1"/>
    <col min="2" max="2" width="2.85546875" customWidth="1"/>
    <col min="3" max="3" width="14.5703125" customWidth="1"/>
    <col min="4" max="4" width="14.85546875" customWidth="1"/>
    <col min="5" max="5" width="13.140625" customWidth="1"/>
    <col min="6" max="6" width="9.140625" style="18" customWidth="1"/>
    <col min="7" max="7" width="10.7109375" style="35" customWidth="1"/>
    <col min="8" max="9" width="8.85546875" style="32" customWidth="1"/>
    <col min="10" max="11" width="12.5703125" style="23" customWidth="1"/>
    <col min="12" max="12" width="12.42578125" bestFit="1" customWidth="1"/>
    <col min="13" max="14" width="10.28515625" bestFit="1" customWidth="1"/>
  </cols>
  <sheetData>
    <row r="1" spans="2:14" ht="22.15" customHeight="1">
      <c r="B1" s="72" t="s">
        <v>0</v>
      </c>
      <c r="C1" s="72"/>
      <c r="D1" s="72"/>
      <c r="E1" s="72"/>
      <c r="F1" s="72"/>
      <c r="G1" s="72"/>
      <c r="H1" s="72"/>
      <c r="I1" s="72"/>
      <c r="J1" s="72"/>
      <c r="K1" s="72"/>
    </row>
    <row r="2" spans="2:14" ht="8.65" customHeight="1">
      <c r="B2" s="76" t="s">
        <v>1</v>
      </c>
      <c r="C2" s="76"/>
      <c r="D2" s="76"/>
      <c r="E2" s="76"/>
      <c r="F2" s="76"/>
      <c r="G2" s="76"/>
      <c r="H2" s="76"/>
      <c r="I2" s="76"/>
      <c r="J2" s="76"/>
      <c r="K2" s="76"/>
    </row>
    <row r="3" spans="2:14" ht="3.75" customHeight="1">
      <c r="B3" s="39"/>
      <c r="C3" s="39"/>
      <c r="D3" s="39"/>
      <c r="E3" s="39"/>
      <c r="F3" s="39"/>
      <c r="G3" s="39"/>
      <c r="H3" s="39"/>
      <c r="I3" s="39"/>
      <c r="J3" s="39"/>
      <c r="K3" s="39"/>
    </row>
    <row r="4" spans="2:14" s="26" customFormat="1" ht="15.75">
      <c r="B4" s="100" t="s">
        <v>16</v>
      </c>
      <c r="C4" s="100"/>
      <c r="D4" s="100"/>
      <c r="E4" s="100"/>
      <c r="F4" s="100"/>
      <c r="G4" s="100"/>
      <c r="H4" s="100"/>
      <c r="I4" s="100"/>
      <c r="J4" s="100"/>
      <c r="K4" s="100"/>
    </row>
    <row r="5" spans="2:14" s="26" customFormat="1" ht="28.5" customHeight="1">
      <c r="B5" s="99" t="s">
        <v>17</v>
      </c>
      <c r="C5" s="99"/>
      <c r="D5" s="99"/>
      <c r="E5" s="99"/>
      <c r="F5" s="99"/>
      <c r="G5" s="99"/>
      <c r="H5" s="99"/>
      <c r="I5" s="99"/>
      <c r="J5" s="99"/>
      <c r="K5" s="99"/>
    </row>
    <row r="6" spans="2:14" s="26" customFormat="1" ht="14.45" customHeight="1">
      <c r="B6" s="2"/>
      <c r="C6" s="3"/>
      <c r="D6" s="3"/>
      <c r="E6" s="3"/>
      <c r="F6" s="3"/>
      <c r="G6" s="34"/>
      <c r="H6" s="29"/>
      <c r="I6" s="29"/>
      <c r="J6" s="30"/>
      <c r="K6" s="42" t="s">
        <v>3</v>
      </c>
    </row>
    <row r="7" spans="2:14" ht="26.45" customHeight="1">
      <c r="B7" s="97" t="s">
        <v>18</v>
      </c>
      <c r="C7" s="98" t="s">
        <v>19</v>
      </c>
      <c r="D7" s="98" t="s">
        <v>20</v>
      </c>
      <c r="E7" s="105" t="s">
        <v>21</v>
      </c>
      <c r="F7" s="96" t="s">
        <v>22</v>
      </c>
      <c r="G7" s="101" t="s">
        <v>23</v>
      </c>
      <c r="H7" s="102"/>
      <c r="I7" s="103"/>
      <c r="J7" s="104" t="s">
        <v>24</v>
      </c>
      <c r="K7" s="104"/>
    </row>
    <row r="8" spans="2:14" ht="20.25" customHeight="1">
      <c r="B8" s="97"/>
      <c r="C8" s="98"/>
      <c r="D8" s="98"/>
      <c r="E8" s="105"/>
      <c r="F8" s="96"/>
      <c r="G8" s="27" t="s">
        <v>25</v>
      </c>
      <c r="H8" s="27" t="s">
        <v>26</v>
      </c>
      <c r="I8" s="27" t="s">
        <v>27</v>
      </c>
      <c r="J8" s="27" t="s">
        <v>28</v>
      </c>
      <c r="K8" s="27" t="s">
        <v>29</v>
      </c>
    </row>
    <row r="9" spans="2:14" ht="12" customHeight="1">
      <c r="B9" s="77" t="s">
        <v>30</v>
      </c>
      <c r="C9" s="87" t="s">
        <v>31</v>
      </c>
      <c r="D9" s="93"/>
      <c r="E9" s="19" t="s">
        <v>32</v>
      </c>
      <c r="F9" s="20">
        <v>1463</v>
      </c>
      <c r="G9" s="36" t="s">
        <v>33</v>
      </c>
      <c r="H9" s="28">
        <v>1258740</v>
      </c>
      <c r="I9" s="28">
        <v>1332076</v>
      </c>
      <c r="J9" s="84">
        <v>42601155</v>
      </c>
      <c r="K9" s="84">
        <v>46380819</v>
      </c>
      <c r="M9" s="38"/>
    </row>
    <row r="10" spans="2:14" ht="12" customHeight="1">
      <c r="B10" s="78"/>
      <c r="C10" s="89"/>
      <c r="D10" s="95"/>
      <c r="E10" s="19" t="s">
        <v>34</v>
      </c>
      <c r="F10" s="20">
        <v>2283</v>
      </c>
      <c r="G10" s="36" t="s">
        <v>33</v>
      </c>
      <c r="H10" s="28">
        <v>2157120</v>
      </c>
      <c r="I10" s="28">
        <v>2285516</v>
      </c>
      <c r="J10" s="86"/>
      <c r="K10" s="86"/>
      <c r="N10" s="38"/>
    </row>
    <row r="11" spans="2:14" ht="12" customHeight="1">
      <c r="B11" s="78"/>
      <c r="C11" s="80" t="s">
        <v>35</v>
      </c>
      <c r="D11" s="80"/>
      <c r="E11" s="19" t="s">
        <v>36</v>
      </c>
      <c r="F11" s="20">
        <v>3067</v>
      </c>
      <c r="G11" s="36" t="s">
        <v>33</v>
      </c>
      <c r="H11" s="28">
        <v>2730600</v>
      </c>
      <c r="I11" s="28">
        <v>2968988</v>
      </c>
      <c r="J11" s="90">
        <v>40643303</v>
      </c>
      <c r="K11" s="90">
        <v>393201122</v>
      </c>
    </row>
    <row r="12" spans="2:14" ht="12" customHeight="1">
      <c r="B12" s="78"/>
      <c r="C12" s="80"/>
      <c r="D12" s="80"/>
      <c r="E12" s="19" t="s">
        <v>37</v>
      </c>
      <c r="F12" s="20">
        <v>1060</v>
      </c>
      <c r="G12" s="36" t="s">
        <v>33</v>
      </c>
      <c r="H12" s="28">
        <v>795600</v>
      </c>
      <c r="I12" s="28">
        <v>1035675</v>
      </c>
      <c r="J12" s="91"/>
      <c r="K12" s="91"/>
    </row>
    <row r="13" spans="2:14" ht="12" customHeight="1">
      <c r="B13" s="78"/>
      <c r="C13" s="19" t="s">
        <v>38</v>
      </c>
      <c r="D13" s="19"/>
      <c r="E13" s="19" t="s">
        <v>39</v>
      </c>
      <c r="F13" s="20">
        <v>48</v>
      </c>
      <c r="G13" s="36" t="s">
        <v>33</v>
      </c>
      <c r="H13" s="28">
        <v>63720</v>
      </c>
      <c r="I13" s="28">
        <v>54530</v>
      </c>
      <c r="J13" s="24">
        <v>345589</v>
      </c>
      <c r="K13" s="24">
        <v>615782</v>
      </c>
    </row>
    <row r="14" spans="2:14" ht="12" customHeight="1">
      <c r="B14" s="78"/>
      <c r="C14" s="80" t="s">
        <v>40</v>
      </c>
      <c r="D14" s="80"/>
      <c r="E14" s="19" t="s">
        <v>41</v>
      </c>
      <c r="F14" s="20">
        <v>104</v>
      </c>
      <c r="G14" s="36" t="s">
        <v>33</v>
      </c>
      <c r="H14" s="28">
        <v>45800</v>
      </c>
      <c r="I14" s="28">
        <v>49842</v>
      </c>
      <c r="J14" s="90">
        <v>3697792</v>
      </c>
      <c r="K14" s="90">
        <v>2157884</v>
      </c>
    </row>
    <row r="15" spans="2:14" ht="33.75">
      <c r="B15" s="78"/>
      <c r="C15" s="80"/>
      <c r="D15" s="80"/>
      <c r="E15" s="19" t="s">
        <v>42</v>
      </c>
      <c r="F15" s="20">
        <v>150</v>
      </c>
      <c r="G15" s="36" t="s">
        <v>33</v>
      </c>
      <c r="H15" s="28">
        <v>71400</v>
      </c>
      <c r="I15" s="28">
        <v>68462</v>
      </c>
      <c r="J15" s="92"/>
      <c r="K15" s="92"/>
    </row>
    <row r="16" spans="2:14" ht="20.45" customHeight="1">
      <c r="B16" s="78"/>
      <c r="C16" s="80"/>
      <c r="D16" s="80"/>
      <c r="E16" s="19" t="s">
        <v>43</v>
      </c>
      <c r="F16" s="20">
        <v>0</v>
      </c>
      <c r="G16" s="36" t="s">
        <v>33</v>
      </c>
      <c r="H16" s="28">
        <v>0</v>
      </c>
      <c r="I16" s="28">
        <v>0</v>
      </c>
      <c r="J16" s="92"/>
      <c r="K16" s="92"/>
    </row>
    <row r="17" spans="2:11" ht="12" customHeight="1">
      <c r="B17" s="78"/>
      <c r="C17" s="80"/>
      <c r="D17" s="80"/>
      <c r="E17" s="19" t="s">
        <v>44</v>
      </c>
      <c r="F17" s="20">
        <v>315</v>
      </c>
      <c r="G17" s="36" t="s">
        <v>33</v>
      </c>
      <c r="H17" s="28">
        <v>136000</v>
      </c>
      <c r="I17" s="28">
        <v>148852</v>
      </c>
      <c r="J17" s="91"/>
      <c r="K17" s="91"/>
    </row>
    <row r="18" spans="2:11" ht="12" customHeight="1">
      <c r="B18" s="78"/>
      <c r="C18" s="93" t="s">
        <v>45</v>
      </c>
      <c r="D18" s="93" t="s">
        <v>46</v>
      </c>
      <c r="E18" s="19" t="s">
        <v>47</v>
      </c>
      <c r="F18" s="20">
        <v>1464</v>
      </c>
      <c r="G18" s="36" t="s">
        <v>33</v>
      </c>
      <c r="H18" s="28">
        <v>976707</v>
      </c>
      <c r="I18" s="28">
        <v>812434</v>
      </c>
      <c r="J18" s="84">
        <v>7478422</v>
      </c>
      <c r="K18" s="84">
        <v>7206974</v>
      </c>
    </row>
    <row r="19" spans="2:11" ht="12" customHeight="1">
      <c r="B19" s="78"/>
      <c r="C19" s="94"/>
      <c r="D19" s="94"/>
      <c r="E19" s="19" t="s">
        <v>48</v>
      </c>
      <c r="F19" s="20">
        <v>3744</v>
      </c>
      <c r="G19" s="36" t="s">
        <v>33</v>
      </c>
      <c r="H19" s="28">
        <v>45784</v>
      </c>
      <c r="I19" s="28">
        <v>10954</v>
      </c>
      <c r="J19" s="85"/>
      <c r="K19" s="85"/>
    </row>
    <row r="20" spans="2:11" ht="22.15" customHeight="1">
      <c r="B20" s="78"/>
      <c r="C20" s="94"/>
      <c r="D20" s="95"/>
      <c r="E20" s="19" t="s">
        <v>49</v>
      </c>
      <c r="F20" s="20">
        <v>788</v>
      </c>
      <c r="G20" s="36" t="s">
        <v>50</v>
      </c>
      <c r="H20" s="28">
        <v>2020</v>
      </c>
      <c r="I20" s="28">
        <v>788</v>
      </c>
      <c r="J20" s="86"/>
      <c r="K20" s="86"/>
    </row>
    <row r="21" spans="2:11" ht="22.15" customHeight="1">
      <c r="B21" s="78"/>
      <c r="C21" s="94"/>
      <c r="D21" s="93" t="s">
        <v>51</v>
      </c>
      <c r="E21" s="19" t="s">
        <v>47</v>
      </c>
      <c r="F21" s="20">
        <v>8071</v>
      </c>
      <c r="G21" s="36" t="s">
        <v>33</v>
      </c>
      <c r="H21" s="28">
        <v>994353</v>
      </c>
      <c r="I21" s="28">
        <v>688576</v>
      </c>
      <c r="J21" s="84">
        <v>13554163</v>
      </c>
      <c r="K21" s="84">
        <v>14104793</v>
      </c>
    </row>
    <row r="22" spans="2:11" ht="22.15" customHeight="1">
      <c r="B22" s="78"/>
      <c r="C22" s="94"/>
      <c r="D22" s="94"/>
      <c r="E22" s="19" t="s">
        <v>48</v>
      </c>
      <c r="F22" s="20">
        <v>187</v>
      </c>
      <c r="G22" s="36" t="s">
        <v>33</v>
      </c>
      <c r="H22" s="28">
        <v>190</v>
      </c>
      <c r="I22" s="28">
        <v>531</v>
      </c>
      <c r="J22" s="85"/>
      <c r="K22" s="85"/>
    </row>
    <row r="23" spans="2:11" ht="22.15" customHeight="1">
      <c r="B23" s="78"/>
      <c r="C23" s="94"/>
      <c r="D23" s="95"/>
      <c r="E23" s="19" t="s">
        <v>49</v>
      </c>
      <c r="F23" s="20">
        <v>0</v>
      </c>
      <c r="G23" s="36" t="s">
        <v>50</v>
      </c>
      <c r="H23" s="28">
        <v>210</v>
      </c>
      <c r="I23" s="28">
        <v>0</v>
      </c>
      <c r="J23" s="86"/>
      <c r="K23" s="86"/>
    </row>
    <row r="24" spans="2:11" ht="12" customHeight="1">
      <c r="B24" s="78"/>
      <c r="C24" s="94"/>
      <c r="D24" s="80" t="s">
        <v>52</v>
      </c>
      <c r="E24" s="19" t="s">
        <v>47</v>
      </c>
      <c r="F24" s="20">
        <v>330</v>
      </c>
      <c r="G24" s="36" t="s">
        <v>33</v>
      </c>
      <c r="H24" s="28">
        <v>7164</v>
      </c>
      <c r="I24" s="28">
        <v>2640</v>
      </c>
      <c r="J24" s="90">
        <v>625866</v>
      </c>
      <c r="K24" s="90">
        <v>197221</v>
      </c>
    </row>
    <row r="25" spans="2:11" ht="12" customHeight="1">
      <c r="B25" s="78"/>
      <c r="C25" s="94"/>
      <c r="D25" s="80"/>
      <c r="E25" s="19" t="s">
        <v>48</v>
      </c>
      <c r="F25" s="20">
        <v>21784</v>
      </c>
      <c r="G25" s="36" t="s">
        <v>33</v>
      </c>
      <c r="H25" s="28">
        <v>62879</v>
      </c>
      <c r="I25" s="28">
        <v>46078</v>
      </c>
      <c r="J25" s="92"/>
      <c r="K25" s="92"/>
    </row>
    <row r="26" spans="2:11" ht="12" customHeight="1">
      <c r="B26" s="78"/>
      <c r="C26" s="94"/>
      <c r="D26" s="80"/>
      <c r="E26" s="19" t="s">
        <v>49</v>
      </c>
      <c r="F26" s="20">
        <v>253</v>
      </c>
      <c r="G26" s="36" t="s">
        <v>50</v>
      </c>
      <c r="H26" s="28">
        <v>6394</v>
      </c>
      <c r="I26" s="28">
        <v>253</v>
      </c>
      <c r="J26" s="92"/>
      <c r="K26" s="92"/>
    </row>
    <row r="27" spans="2:11" ht="12" customHeight="1">
      <c r="B27" s="78"/>
      <c r="C27" s="95"/>
      <c r="D27" s="80"/>
      <c r="E27" s="19" t="s">
        <v>53</v>
      </c>
      <c r="F27" s="20">
        <v>0</v>
      </c>
      <c r="G27" s="36" t="s">
        <v>33</v>
      </c>
      <c r="H27" s="28">
        <v>0</v>
      </c>
      <c r="I27" s="28">
        <v>0</v>
      </c>
      <c r="J27" s="91"/>
      <c r="K27" s="91"/>
    </row>
    <row r="28" spans="2:11" ht="12" customHeight="1">
      <c r="B28" s="78"/>
      <c r="C28" s="80" t="s">
        <v>54</v>
      </c>
      <c r="D28" s="80"/>
      <c r="E28" s="19" t="s">
        <v>47</v>
      </c>
      <c r="F28" s="20">
        <v>937</v>
      </c>
      <c r="G28" s="36" t="s">
        <v>33</v>
      </c>
      <c r="H28" s="28">
        <v>77514</v>
      </c>
      <c r="I28" s="28">
        <v>64355</v>
      </c>
      <c r="J28" s="90">
        <v>651916</v>
      </c>
      <c r="K28" s="90">
        <v>730759</v>
      </c>
    </row>
    <row r="29" spans="2:11" ht="12" customHeight="1">
      <c r="B29" s="78"/>
      <c r="C29" s="80"/>
      <c r="D29" s="80"/>
      <c r="E29" s="19" t="s">
        <v>48</v>
      </c>
      <c r="F29" s="20">
        <v>588</v>
      </c>
      <c r="G29" s="36" t="s">
        <v>33</v>
      </c>
      <c r="H29" s="28">
        <v>840</v>
      </c>
      <c r="I29" s="28">
        <v>2104</v>
      </c>
      <c r="J29" s="92"/>
      <c r="K29" s="92"/>
    </row>
    <row r="30" spans="2:11" ht="12" customHeight="1">
      <c r="B30" s="78"/>
      <c r="C30" s="80"/>
      <c r="D30" s="80"/>
      <c r="E30" s="19" t="s">
        <v>49</v>
      </c>
      <c r="F30" s="20">
        <v>0</v>
      </c>
      <c r="G30" s="36" t="s">
        <v>50</v>
      </c>
      <c r="H30" s="28">
        <v>0</v>
      </c>
      <c r="I30" s="28">
        <v>0</v>
      </c>
      <c r="J30" s="91"/>
      <c r="K30" s="91"/>
    </row>
    <row r="31" spans="2:11" ht="12" customHeight="1">
      <c r="B31" s="78"/>
      <c r="C31" s="93" t="s">
        <v>55</v>
      </c>
      <c r="D31" s="93" t="s">
        <v>56</v>
      </c>
      <c r="E31" s="19" t="s">
        <v>57</v>
      </c>
      <c r="F31" s="20">
        <v>709</v>
      </c>
      <c r="G31" s="36" t="s">
        <v>33</v>
      </c>
      <c r="H31" s="28">
        <v>46947</v>
      </c>
      <c r="I31" s="28">
        <v>30048</v>
      </c>
      <c r="J31" s="84">
        <v>477341</v>
      </c>
      <c r="K31" s="84">
        <v>366572</v>
      </c>
    </row>
    <row r="32" spans="2:11" ht="12" customHeight="1">
      <c r="B32" s="78"/>
      <c r="C32" s="94"/>
      <c r="D32" s="94"/>
      <c r="E32" s="19" t="s">
        <v>58</v>
      </c>
      <c r="F32" s="20">
        <v>1291</v>
      </c>
      <c r="G32" s="33" t="s">
        <v>59</v>
      </c>
      <c r="H32" s="28">
        <v>249</v>
      </c>
      <c r="I32" s="28">
        <v>1291</v>
      </c>
      <c r="J32" s="85"/>
      <c r="K32" s="85"/>
    </row>
    <row r="33" spans="2:11" ht="12" customHeight="1">
      <c r="B33" s="78"/>
      <c r="C33" s="94"/>
      <c r="D33" s="94"/>
      <c r="E33" s="19" t="s">
        <v>60</v>
      </c>
      <c r="F33" s="20">
        <v>0</v>
      </c>
      <c r="G33" s="33" t="s">
        <v>50</v>
      </c>
      <c r="H33" s="28">
        <v>0</v>
      </c>
      <c r="I33" s="28">
        <v>0</v>
      </c>
      <c r="J33" s="85"/>
      <c r="K33" s="85"/>
    </row>
    <row r="34" spans="2:11" ht="12" customHeight="1">
      <c r="B34" s="78"/>
      <c r="C34" s="94"/>
      <c r="D34" s="94"/>
      <c r="E34" s="19" t="s">
        <v>61</v>
      </c>
      <c r="F34" s="20">
        <v>5927</v>
      </c>
      <c r="G34" s="36" t="s">
        <v>33</v>
      </c>
      <c r="H34" s="28">
        <v>6925</v>
      </c>
      <c r="I34" s="28">
        <v>11375</v>
      </c>
      <c r="J34" s="85"/>
      <c r="K34" s="85"/>
    </row>
    <row r="35" spans="2:11" ht="12" customHeight="1">
      <c r="B35" s="78"/>
      <c r="C35" s="94"/>
      <c r="D35" s="94"/>
      <c r="E35" s="19" t="s">
        <v>62</v>
      </c>
      <c r="F35" s="20">
        <v>1686</v>
      </c>
      <c r="G35" s="33" t="s">
        <v>50</v>
      </c>
      <c r="H35" s="28">
        <v>1910</v>
      </c>
      <c r="I35" s="28">
        <v>1686</v>
      </c>
      <c r="J35" s="85"/>
      <c r="K35" s="85"/>
    </row>
    <row r="36" spans="2:11" ht="12" customHeight="1">
      <c r="B36" s="78"/>
      <c r="C36" s="94"/>
      <c r="D36" s="94"/>
      <c r="E36" s="19" t="s">
        <v>63</v>
      </c>
      <c r="F36" s="20">
        <v>0</v>
      </c>
      <c r="G36" s="33" t="s">
        <v>59</v>
      </c>
      <c r="H36" s="28">
        <v>0</v>
      </c>
      <c r="I36" s="28">
        <v>0</v>
      </c>
      <c r="J36" s="85"/>
      <c r="K36" s="85"/>
    </row>
    <row r="37" spans="2:11" ht="12" customHeight="1">
      <c r="B37" s="78"/>
      <c r="C37" s="94"/>
      <c r="D37" s="95"/>
      <c r="E37" s="19" t="s">
        <v>64</v>
      </c>
      <c r="F37" s="20">
        <v>17464</v>
      </c>
      <c r="G37" s="36" t="s">
        <v>59</v>
      </c>
      <c r="H37" s="28">
        <v>8430</v>
      </c>
      <c r="I37" s="28">
        <v>17464</v>
      </c>
      <c r="J37" s="86"/>
      <c r="K37" s="86"/>
    </row>
    <row r="38" spans="2:11" ht="12" customHeight="1">
      <c r="B38" s="78"/>
      <c r="C38" s="94"/>
      <c r="D38" s="93" t="s">
        <v>65</v>
      </c>
      <c r="E38" s="19" t="s">
        <v>66</v>
      </c>
      <c r="F38" s="20">
        <v>0</v>
      </c>
      <c r="G38" s="33" t="s">
        <v>50</v>
      </c>
      <c r="H38" s="28">
        <v>0</v>
      </c>
      <c r="I38" s="28">
        <v>0</v>
      </c>
      <c r="J38" s="84">
        <v>0</v>
      </c>
      <c r="K38" s="84">
        <v>0</v>
      </c>
    </row>
    <row r="39" spans="2:11" ht="12" customHeight="1">
      <c r="B39" s="78"/>
      <c r="C39" s="94"/>
      <c r="D39" s="94"/>
      <c r="E39" s="19" t="s">
        <v>57</v>
      </c>
      <c r="F39" s="20">
        <v>0</v>
      </c>
      <c r="G39" s="33" t="s">
        <v>33</v>
      </c>
      <c r="H39" s="28">
        <v>0</v>
      </c>
      <c r="I39" s="28">
        <v>0</v>
      </c>
      <c r="J39" s="85"/>
      <c r="K39" s="85"/>
    </row>
    <row r="40" spans="2:11" ht="12" customHeight="1">
      <c r="B40" s="78"/>
      <c r="C40" s="94"/>
      <c r="D40" s="94"/>
      <c r="E40" s="19" t="s">
        <v>67</v>
      </c>
      <c r="F40" s="20">
        <v>0</v>
      </c>
      <c r="G40" s="36" t="s">
        <v>50</v>
      </c>
      <c r="H40" s="28">
        <v>0</v>
      </c>
      <c r="I40" s="28">
        <v>0</v>
      </c>
      <c r="J40" s="85"/>
      <c r="K40" s="85"/>
    </row>
    <row r="41" spans="2:11" ht="12" customHeight="1">
      <c r="B41" s="78"/>
      <c r="C41" s="94"/>
      <c r="D41" s="94"/>
      <c r="E41" s="19" t="s">
        <v>60</v>
      </c>
      <c r="F41" s="20">
        <v>0</v>
      </c>
      <c r="G41" s="36" t="s">
        <v>50</v>
      </c>
      <c r="H41" s="28">
        <v>0</v>
      </c>
      <c r="I41" s="28">
        <v>0</v>
      </c>
      <c r="J41" s="85"/>
      <c r="K41" s="85"/>
    </row>
    <row r="42" spans="2:11" ht="12" customHeight="1">
      <c r="B42" s="78"/>
      <c r="C42" s="94"/>
      <c r="D42" s="94"/>
      <c r="E42" s="19" t="s">
        <v>61</v>
      </c>
      <c r="F42" s="20">
        <v>0</v>
      </c>
      <c r="G42" s="36" t="s">
        <v>33</v>
      </c>
      <c r="H42" s="28">
        <v>0</v>
      </c>
      <c r="I42" s="28">
        <v>0</v>
      </c>
      <c r="J42" s="85"/>
      <c r="K42" s="85"/>
    </row>
    <row r="43" spans="2:11" ht="12" customHeight="1">
      <c r="B43" s="78"/>
      <c r="C43" s="94"/>
      <c r="D43" s="94"/>
      <c r="E43" s="19" t="s">
        <v>62</v>
      </c>
      <c r="F43" s="20">
        <v>0</v>
      </c>
      <c r="G43" s="36" t="s">
        <v>50</v>
      </c>
      <c r="H43" s="28">
        <v>0</v>
      </c>
      <c r="I43" s="28">
        <v>0</v>
      </c>
      <c r="J43" s="85"/>
      <c r="K43" s="85"/>
    </row>
    <row r="44" spans="2:11" ht="12" customHeight="1">
      <c r="B44" s="78"/>
      <c r="C44" s="94"/>
      <c r="D44" s="94"/>
      <c r="E44" s="19" t="s">
        <v>63</v>
      </c>
      <c r="F44" s="20">
        <v>0</v>
      </c>
      <c r="G44" s="33" t="s">
        <v>59</v>
      </c>
      <c r="H44" s="28">
        <v>0</v>
      </c>
      <c r="I44" s="28">
        <v>0</v>
      </c>
      <c r="J44" s="85"/>
      <c r="K44" s="85"/>
    </row>
    <row r="45" spans="2:11" ht="12" customHeight="1">
      <c r="B45" s="78"/>
      <c r="C45" s="94"/>
      <c r="D45" s="95"/>
      <c r="E45" s="19" t="s">
        <v>64</v>
      </c>
      <c r="F45" s="20">
        <v>0</v>
      </c>
      <c r="G45" s="33" t="s">
        <v>59</v>
      </c>
      <c r="H45" s="28">
        <v>0</v>
      </c>
      <c r="I45" s="28">
        <v>0</v>
      </c>
      <c r="J45" s="86"/>
      <c r="K45" s="86"/>
    </row>
    <row r="46" spans="2:11" ht="12" customHeight="1">
      <c r="B46" s="78"/>
      <c r="C46" s="94"/>
      <c r="D46" s="87" t="s">
        <v>68</v>
      </c>
      <c r="E46" s="19" t="s">
        <v>47</v>
      </c>
      <c r="F46" s="20">
        <v>375</v>
      </c>
      <c r="G46" s="36" t="s">
        <v>33</v>
      </c>
      <c r="H46" s="28">
        <v>29965</v>
      </c>
      <c r="I46" s="28">
        <v>13483</v>
      </c>
      <c r="J46" s="90">
        <v>1040947</v>
      </c>
      <c r="K46" s="90">
        <v>729520</v>
      </c>
    </row>
    <row r="47" spans="2:11" ht="12" customHeight="1">
      <c r="B47" s="78"/>
      <c r="C47" s="94"/>
      <c r="D47" s="88"/>
      <c r="E47" s="19" t="s">
        <v>69</v>
      </c>
      <c r="F47" s="20"/>
      <c r="G47" s="36" t="s">
        <v>50</v>
      </c>
      <c r="H47" s="28">
        <v>3180</v>
      </c>
      <c r="I47" s="28">
        <v>4009</v>
      </c>
      <c r="J47" s="92"/>
      <c r="K47" s="92"/>
    </row>
    <row r="48" spans="2:11" ht="12" customHeight="1">
      <c r="B48" s="78"/>
      <c r="C48" s="94"/>
      <c r="D48" s="88"/>
      <c r="E48" s="19" t="s">
        <v>48</v>
      </c>
      <c r="F48" s="20">
        <v>10030</v>
      </c>
      <c r="G48" s="36" t="s">
        <v>33</v>
      </c>
      <c r="H48" s="28">
        <v>13383</v>
      </c>
      <c r="I48" s="28">
        <v>17507</v>
      </c>
      <c r="J48" s="92"/>
      <c r="K48" s="92"/>
    </row>
    <row r="49" spans="2:11" ht="12" customHeight="1">
      <c r="B49" s="78"/>
      <c r="C49" s="94"/>
      <c r="D49" s="88"/>
      <c r="E49" s="19" t="s">
        <v>49</v>
      </c>
      <c r="F49" s="20">
        <v>1386</v>
      </c>
      <c r="G49" s="36" t="s">
        <v>50</v>
      </c>
      <c r="H49" s="28">
        <v>1055</v>
      </c>
      <c r="I49" s="28">
        <v>1386</v>
      </c>
      <c r="J49" s="92"/>
      <c r="K49" s="92"/>
    </row>
    <row r="50" spans="2:11" ht="12" customHeight="1">
      <c r="B50" s="78"/>
      <c r="C50" s="94"/>
      <c r="D50" s="88"/>
      <c r="E50" s="19" t="s">
        <v>70</v>
      </c>
      <c r="F50" s="20">
        <v>6047</v>
      </c>
      <c r="G50" s="36" t="s">
        <v>59</v>
      </c>
      <c r="H50" s="28">
        <v>4950</v>
      </c>
      <c r="I50" s="28">
        <v>6047</v>
      </c>
      <c r="J50" s="92"/>
      <c r="K50" s="92"/>
    </row>
    <row r="51" spans="2:11" ht="12" customHeight="1">
      <c r="B51" s="79"/>
      <c r="C51" s="95"/>
      <c r="D51" s="89"/>
      <c r="E51" s="19" t="s">
        <v>71</v>
      </c>
      <c r="F51" s="20">
        <v>9361</v>
      </c>
      <c r="G51" s="36" t="s">
        <v>59</v>
      </c>
      <c r="H51" s="28">
        <v>5075</v>
      </c>
      <c r="I51" s="28">
        <v>9361</v>
      </c>
      <c r="J51" s="91"/>
      <c r="K51" s="91"/>
    </row>
    <row r="52" spans="2:11" ht="12" customHeight="1">
      <c r="B52" s="83" t="s">
        <v>72</v>
      </c>
      <c r="C52" s="83"/>
      <c r="D52" s="83"/>
      <c r="E52" s="83"/>
      <c r="F52" s="21">
        <f>SUM(F9:F51)</f>
        <v>100912</v>
      </c>
      <c r="G52" s="81"/>
      <c r="H52" s="81"/>
      <c r="I52" s="43"/>
      <c r="J52" s="25">
        <f>SUM(J9:J51)</f>
        <v>111116494</v>
      </c>
      <c r="K52" s="25">
        <f>SUM(K9:K51)</f>
        <v>465691446</v>
      </c>
    </row>
    <row r="53" spans="2:11" ht="12" customHeight="1">
      <c r="B53" s="77" t="s">
        <v>73</v>
      </c>
      <c r="C53" s="87" t="s">
        <v>74</v>
      </c>
      <c r="D53" s="93"/>
      <c r="E53" s="19" t="s">
        <v>47</v>
      </c>
      <c r="F53" s="20">
        <v>63</v>
      </c>
      <c r="G53" s="33" t="s">
        <v>33</v>
      </c>
      <c r="H53" s="28">
        <v>1400</v>
      </c>
      <c r="I53" s="28">
        <v>0</v>
      </c>
      <c r="J53" s="84">
        <v>1486836</v>
      </c>
      <c r="K53" s="84">
        <v>2582675</v>
      </c>
    </row>
    <row r="54" spans="2:11" ht="12" customHeight="1">
      <c r="B54" s="78"/>
      <c r="C54" s="88"/>
      <c r="D54" s="94"/>
      <c r="E54" s="19" t="s">
        <v>75</v>
      </c>
      <c r="F54" s="20">
        <v>2592</v>
      </c>
      <c r="G54" s="33" t="s">
        <v>59</v>
      </c>
      <c r="H54" s="28">
        <v>2077</v>
      </c>
      <c r="I54" s="28">
        <v>2573</v>
      </c>
      <c r="J54" s="85"/>
      <c r="K54" s="85"/>
    </row>
    <row r="55" spans="2:11" ht="12" customHeight="1">
      <c r="B55" s="78"/>
      <c r="C55" s="88"/>
      <c r="D55" s="94"/>
      <c r="E55" s="19" t="s">
        <v>76</v>
      </c>
      <c r="F55" s="20">
        <v>0</v>
      </c>
      <c r="G55" s="33" t="s">
        <v>50</v>
      </c>
      <c r="H55" s="28">
        <v>13160</v>
      </c>
      <c r="I55" s="28">
        <v>11663</v>
      </c>
      <c r="J55" s="85"/>
      <c r="K55" s="85"/>
    </row>
    <row r="56" spans="2:11" ht="12" customHeight="1">
      <c r="B56" s="78"/>
      <c r="C56" s="88"/>
      <c r="D56" s="94"/>
      <c r="E56" s="19" t="s">
        <v>48</v>
      </c>
      <c r="F56" s="20">
        <v>73</v>
      </c>
      <c r="G56" s="33" t="s">
        <v>33</v>
      </c>
      <c r="H56" s="28">
        <v>36671</v>
      </c>
      <c r="I56" s="28">
        <v>0</v>
      </c>
      <c r="J56" s="85"/>
      <c r="K56" s="85"/>
    </row>
    <row r="57" spans="2:11" ht="12" customHeight="1">
      <c r="B57" s="78"/>
      <c r="C57" s="88"/>
      <c r="D57" s="94"/>
      <c r="E57" s="19" t="s">
        <v>77</v>
      </c>
      <c r="F57" s="20">
        <v>0</v>
      </c>
      <c r="G57" s="33" t="s">
        <v>59</v>
      </c>
      <c r="H57" s="28">
        <v>77756</v>
      </c>
      <c r="I57" s="28">
        <v>67261</v>
      </c>
      <c r="J57" s="85"/>
      <c r="K57" s="85"/>
    </row>
    <row r="58" spans="2:11" ht="12" customHeight="1">
      <c r="B58" s="78"/>
      <c r="C58" s="88"/>
      <c r="D58" s="94"/>
      <c r="E58" s="19" t="s">
        <v>49</v>
      </c>
      <c r="F58" s="20">
        <v>0</v>
      </c>
      <c r="G58" s="33" t="s">
        <v>50</v>
      </c>
      <c r="H58" s="28">
        <v>3408</v>
      </c>
      <c r="I58" s="28">
        <v>0</v>
      </c>
      <c r="J58" s="85"/>
      <c r="K58" s="85"/>
    </row>
    <row r="59" spans="2:11" ht="12" customHeight="1">
      <c r="B59" s="78"/>
      <c r="C59" s="88"/>
      <c r="D59" s="94"/>
      <c r="E59" s="19" t="s">
        <v>63</v>
      </c>
      <c r="F59" s="20">
        <v>0</v>
      </c>
      <c r="G59" s="33" t="s">
        <v>59</v>
      </c>
      <c r="H59" s="28">
        <v>74759</v>
      </c>
      <c r="I59" s="28">
        <v>57351</v>
      </c>
      <c r="J59" s="85"/>
      <c r="K59" s="85"/>
    </row>
    <row r="60" spans="2:11" ht="12" customHeight="1">
      <c r="B60" s="79"/>
      <c r="C60" s="89"/>
      <c r="D60" s="95"/>
      <c r="E60" s="19" t="s">
        <v>71</v>
      </c>
      <c r="F60" s="20">
        <v>0</v>
      </c>
      <c r="G60" s="33" t="s">
        <v>59</v>
      </c>
      <c r="H60" s="28">
        <v>0</v>
      </c>
      <c r="I60" s="28">
        <v>0</v>
      </c>
      <c r="J60" s="86"/>
      <c r="K60" s="86"/>
    </row>
    <row r="61" spans="2:11" ht="12" customHeight="1">
      <c r="B61" s="83" t="s">
        <v>78</v>
      </c>
      <c r="C61" s="83"/>
      <c r="D61" s="83"/>
      <c r="E61" s="83"/>
      <c r="F61" s="21">
        <f>SUM(F53:F60)</f>
        <v>2728</v>
      </c>
      <c r="G61" s="81"/>
      <c r="H61" s="81"/>
      <c r="I61" s="43"/>
      <c r="J61" s="25">
        <f>SUM(J53)</f>
        <v>1486836</v>
      </c>
      <c r="K61" s="25">
        <f>SUM(K53)</f>
        <v>2582675</v>
      </c>
    </row>
    <row r="62" spans="2:11" ht="12" customHeight="1">
      <c r="B62" s="77" t="s">
        <v>79</v>
      </c>
      <c r="C62" s="80" t="s">
        <v>80</v>
      </c>
      <c r="D62" s="80" t="s">
        <v>81</v>
      </c>
      <c r="E62" s="19" t="s">
        <v>66</v>
      </c>
      <c r="F62" s="20">
        <v>0</v>
      </c>
      <c r="G62" s="33" t="s">
        <v>50</v>
      </c>
      <c r="H62" s="28">
        <v>18629</v>
      </c>
      <c r="I62" s="28">
        <v>20793</v>
      </c>
      <c r="J62" s="84">
        <v>855048</v>
      </c>
      <c r="K62" s="84">
        <v>1077547</v>
      </c>
    </row>
    <row r="63" spans="2:11" ht="12" customHeight="1">
      <c r="B63" s="78"/>
      <c r="C63" s="80"/>
      <c r="D63" s="80"/>
      <c r="E63" s="19" t="s">
        <v>47</v>
      </c>
      <c r="F63" s="20">
        <v>0</v>
      </c>
      <c r="G63" s="33" t="s">
        <v>33</v>
      </c>
      <c r="H63" s="28">
        <v>0</v>
      </c>
      <c r="I63" s="28">
        <v>0</v>
      </c>
      <c r="J63" s="85"/>
      <c r="K63" s="85"/>
    </row>
    <row r="64" spans="2:11" ht="12" customHeight="1">
      <c r="B64" s="78"/>
      <c r="C64" s="80"/>
      <c r="D64" s="80"/>
      <c r="E64" s="19" t="s">
        <v>82</v>
      </c>
      <c r="F64" s="20">
        <v>0</v>
      </c>
      <c r="G64" s="33" t="s">
        <v>59</v>
      </c>
      <c r="H64" s="28">
        <v>2892</v>
      </c>
      <c r="I64" s="28">
        <v>3864</v>
      </c>
      <c r="J64" s="85"/>
      <c r="K64" s="85"/>
    </row>
    <row r="65" spans="2:11" ht="12" customHeight="1">
      <c r="B65" s="78"/>
      <c r="C65" s="80"/>
      <c r="D65" s="80"/>
      <c r="E65" s="19" t="s">
        <v>69</v>
      </c>
      <c r="F65" s="20">
        <v>0</v>
      </c>
      <c r="G65" s="33" t="s">
        <v>50</v>
      </c>
      <c r="H65" s="28">
        <v>0</v>
      </c>
      <c r="I65" s="28">
        <v>0</v>
      </c>
      <c r="J65" s="85"/>
      <c r="K65" s="85"/>
    </row>
    <row r="66" spans="2:11" ht="12" customHeight="1">
      <c r="B66" s="78"/>
      <c r="C66" s="80"/>
      <c r="D66" s="80"/>
      <c r="E66" s="19" t="s">
        <v>48</v>
      </c>
      <c r="F66" s="20">
        <v>158</v>
      </c>
      <c r="G66" s="33" t="s">
        <v>33</v>
      </c>
      <c r="H66" s="28">
        <v>0</v>
      </c>
      <c r="I66" s="28">
        <v>1484</v>
      </c>
      <c r="J66" s="85"/>
      <c r="K66" s="85"/>
    </row>
    <row r="67" spans="2:11" ht="12" customHeight="1">
      <c r="B67" s="78"/>
      <c r="C67" s="80"/>
      <c r="D67" s="80"/>
      <c r="E67" s="19" t="s">
        <v>49</v>
      </c>
      <c r="F67" s="20">
        <v>0</v>
      </c>
      <c r="G67" s="33" t="s">
        <v>50</v>
      </c>
      <c r="H67" s="28">
        <v>0</v>
      </c>
      <c r="I67" s="28">
        <v>0</v>
      </c>
      <c r="J67" s="86"/>
      <c r="K67" s="86"/>
    </row>
    <row r="68" spans="2:11" ht="12" customHeight="1">
      <c r="B68" s="78"/>
      <c r="C68" s="80"/>
      <c r="D68" s="80" t="s">
        <v>83</v>
      </c>
      <c r="E68" s="19" t="s">
        <v>66</v>
      </c>
      <c r="F68" s="20">
        <v>0</v>
      </c>
      <c r="G68" s="33" t="s">
        <v>50</v>
      </c>
      <c r="H68" s="28">
        <v>11265</v>
      </c>
      <c r="I68" s="28">
        <v>10298</v>
      </c>
      <c r="J68" s="84">
        <v>4285892</v>
      </c>
      <c r="K68" s="84">
        <v>11832204</v>
      </c>
    </row>
    <row r="69" spans="2:11" ht="12" customHeight="1">
      <c r="B69" s="78"/>
      <c r="C69" s="80"/>
      <c r="D69" s="80"/>
      <c r="E69" s="19" t="s">
        <v>47</v>
      </c>
      <c r="F69" s="20">
        <v>4803</v>
      </c>
      <c r="G69" s="33" t="s">
        <v>33</v>
      </c>
      <c r="H69" s="28">
        <v>26927</v>
      </c>
      <c r="I69" s="28">
        <v>199537</v>
      </c>
      <c r="J69" s="85"/>
      <c r="K69" s="85"/>
    </row>
    <row r="70" spans="2:11" ht="12" customHeight="1">
      <c r="B70" s="78"/>
      <c r="C70" s="80"/>
      <c r="D70" s="80"/>
      <c r="E70" s="19" t="s">
        <v>82</v>
      </c>
      <c r="F70" s="20">
        <v>0</v>
      </c>
      <c r="G70" s="33" t="s">
        <v>59</v>
      </c>
      <c r="H70" s="28">
        <v>1134</v>
      </c>
      <c r="I70" s="28">
        <v>2567</v>
      </c>
      <c r="J70" s="85"/>
      <c r="K70" s="85"/>
    </row>
    <row r="71" spans="2:11" ht="12" customHeight="1">
      <c r="B71" s="78"/>
      <c r="C71" s="80"/>
      <c r="D71" s="80"/>
      <c r="E71" s="19" t="s">
        <v>69</v>
      </c>
      <c r="F71" s="20">
        <v>0</v>
      </c>
      <c r="G71" s="33" t="s">
        <v>50</v>
      </c>
      <c r="H71" s="28">
        <v>0</v>
      </c>
      <c r="I71" s="28">
        <v>0</v>
      </c>
      <c r="J71" s="85"/>
      <c r="K71" s="85"/>
    </row>
    <row r="72" spans="2:11" ht="12" customHeight="1">
      <c r="B72" s="78"/>
      <c r="C72" s="80"/>
      <c r="D72" s="80"/>
      <c r="E72" s="19" t="s">
        <v>48</v>
      </c>
      <c r="F72" s="20">
        <v>202</v>
      </c>
      <c r="G72" s="33" t="s">
        <v>33</v>
      </c>
      <c r="H72" s="28">
        <v>0</v>
      </c>
      <c r="I72" s="28">
        <v>0</v>
      </c>
      <c r="J72" s="85"/>
      <c r="K72" s="85"/>
    </row>
    <row r="73" spans="2:11" ht="12" customHeight="1">
      <c r="B73" s="78"/>
      <c r="C73" s="80"/>
      <c r="D73" s="80"/>
      <c r="E73" s="19" t="s">
        <v>49</v>
      </c>
      <c r="F73" s="20">
        <v>0</v>
      </c>
      <c r="G73" s="33" t="s">
        <v>50</v>
      </c>
      <c r="H73" s="28">
        <v>116</v>
      </c>
      <c r="I73" s="28">
        <v>0</v>
      </c>
      <c r="J73" s="86"/>
      <c r="K73" s="86"/>
    </row>
    <row r="74" spans="2:11" ht="12" customHeight="1">
      <c r="B74" s="78"/>
      <c r="C74" s="80"/>
      <c r="D74" s="80" t="s">
        <v>84</v>
      </c>
      <c r="E74" s="19" t="s">
        <v>66</v>
      </c>
      <c r="F74" s="20">
        <v>0</v>
      </c>
      <c r="G74" s="33" t="s">
        <v>50</v>
      </c>
      <c r="H74" s="28">
        <v>48319</v>
      </c>
      <c r="I74" s="28">
        <v>45011</v>
      </c>
      <c r="J74" s="84">
        <v>1864414</v>
      </c>
      <c r="K74" s="84">
        <v>7562082</v>
      </c>
    </row>
    <row r="75" spans="2:11" ht="12" customHeight="1">
      <c r="B75" s="78"/>
      <c r="C75" s="80"/>
      <c r="D75" s="80"/>
      <c r="E75" s="19" t="s">
        <v>47</v>
      </c>
      <c r="F75" s="20">
        <v>236</v>
      </c>
      <c r="G75" s="33" t="s">
        <v>33</v>
      </c>
      <c r="H75" s="28">
        <v>18414</v>
      </c>
      <c r="I75" s="28">
        <v>12750</v>
      </c>
      <c r="J75" s="85"/>
      <c r="K75" s="85"/>
    </row>
    <row r="76" spans="2:11" ht="12" customHeight="1">
      <c r="B76" s="78"/>
      <c r="C76" s="80"/>
      <c r="D76" s="80"/>
      <c r="E76" s="19" t="s">
        <v>82</v>
      </c>
      <c r="F76" s="20">
        <v>0</v>
      </c>
      <c r="G76" s="33" t="s">
        <v>59</v>
      </c>
      <c r="H76" s="28">
        <v>8756</v>
      </c>
      <c r="I76" s="28">
        <v>13148</v>
      </c>
      <c r="J76" s="85"/>
      <c r="K76" s="85"/>
    </row>
    <row r="77" spans="2:11" ht="12" customHeight="1">
      <c r="B77" s="78"/>
      <c r="C77" s="80"/>
      <c r="D77" s="80"/>
      <c r="E77" s="19" t="s">
        <v>69</v>
      </c>
      <c r="F77" s="20">
        <v>0</v>
      </c>
      <c r="G77" s="33" t="s">
        <v>50</v>
      </c>
      <c r="H77" s="28">
        <v>0</v>
      </c>
      <c r="I77" s="28">
        <v>0</v>
      </c>
      <c r="J77" s="85"/>
      <c r="K77" s="85"/>
    </row>
    <row r="78" spans="2:11" ht="12" customHeight="1">
      <c r="B78" s="78"/>
      <c r="C78" s="80"/>
      <c r="D78" s="80"/>
      <c r="E78" s="19" t="s">
        <v>48</v>
      </c>
      <c r="F78" s="20">
        <v>490</v>
      </c>
      <c r="G78" s="33" t="s">
        <v>33</v>
      </c>
      <c r="H78" s="28">
        <v>10367</v>
      </c>
      <c r="I78" s="28">
        <v>3872</v>
      </c>
      <c r="J78" s="85"/>
      <c r="K78" s="85"/>
    </row>
    <row r="79" spans="2:11" ht="12" customHeight="1">
      <c r="B79" s="78"/>
      <c r="C79" s="80"/>
      <c r="D79" s="80"/>
      <c r="E79" s="19" t="s">
        <v>49</v>
      </c>
      <c r="F79" s="20">
        <v>0</v>
      </c>
      <c r="G79" s="33" t="s">
        <v>50</v>
      </c>
      <c r="H79" s="28">
        <v>196</v>
      </c>
      <c r="I79" s="28">
        <v>0</v>
      </c>
      <c r="J79" s="86"/>
      <c r="K79" s="86"/>
    </row>
    <row r="80" spans="2:11" ht="12" customHeight="1">
      <c r="B80" s="78"/>
      <c r="C80" s="80" t="s">
        <v>85</v>
      </c>
      <c r="D80" s="80"/>
      <c r="E80" s="19" t="s">
        <v>47</v>
      </c>
      <c r="F80" s="20">
        <v>615</v>
      </c>
      <c r="G80" s="33" t="s">
        <v>33</v>
      </c>
      <c r="H80" s="28">
        <v>30244</v>
      </c>
      <c r="I80" s="28">
        <v>28124</v>
      </c>
      <c r="J80" s="84">
        <v>2006938</v>
      </c>
      <c r="K80" s="84">
        <v>2212858</v>
      </c>
    </row>
    <row r="81" spans="2:14" ht="12" customHeight="1">
      <c r="B81" s="78"/>
      <c r="C81" s="80"/>
      <c r="D81" s="80"/>
      <c r="E81" s="19" t="s">
        <v>82</v>
      </c>
      <c r="F81" s="20"/>
      <c r="G81" s="33" t="s">
        <v>59</v>
      </c>
      <c r="H81" s="28">
        <v>1850</v>
      </c>
      <c r="I81" s="28">
        <v>2624</v>
      </c>
      <c r="J81" s="85"/>
      <c r="K81" s="85"/>
    </row>
    <row r="82" spans="2:14" ht="12" customHeight="1">
      <c r="B82" s="78"/>
      <c r="C82" s="80"/>
      <c r="D82" s="80"/>
      <c r="E82" s="19" t="s">
        <v>86</v>
      </c>
      <c r="F82" s="20"/>
      <c r="G82" s="33" t="s">
        <v>50</v>
      </c>
      <c r="H82" s="28">
        <v>48270</v>
      </c>
      <c r="I82" s="28">
        <v>40456</v>
      </c>
      <c r="J82" s="85"/>
      <c r="K82" s="85"/>
    </row>
    <row r="83" spans="2:14" ht="12" customHeight="1">
      <c r="B83" s="78"/>
      <c r="C83" s="80"/>
      <c r="D83" s="80"/>
      <c r="E83" s="19" t="s">
        <v>48</v>
      </c>
      <c r="F83" s="20">
        <v>4322</v>
      </c>
      <c r="G83" s="33" t="s">
        <v>33</v>
      </c>
      <c r="H83" s="28">
        <v>12606</v>
      </c>
      <c r="I83" s="28">
        <v>32831</v>
      </c>
      <c r="J83" s="85"/>
      <c r="K83" s="85"/>
    </row>
    <row r="84" spans="2:14" ht="12" customHeight="1">
      <c r="B84" s="78"/>
      <c r="C84" s="80"/>
      <c r="D84" s="80"/>
      <c r="E84" s="19" t="s">
        <v>49</v>
      </c>
      <c r="F84" s="20">
        <v>13</v>
      </c>
      <c r="G84" s="33" t="s">
        <v>50</v>
      </c>
      <c r="H84" s="28">
        <v>500</v>
      </c>
      <c r="I84" s="28">
        <v>13</v>
      </c>
      <c r="J84" s="85"/>
      <c r="K84" s="85"/>
    </row>
    <row r="85" spans="2:14" ht="12" customHeight="1">
      <c r="B85" s="78"/>
      <c r="C85" s="80"/>
      <c r="D85" s="80"/>
      <c r="E85" s="19" t="s">
        <v>87</v>
      </c>
      <c r="F85" s="20">
        <v>0</v>
      </c>
      <c r="G85" s="33" t="s">
        <v>59</v>
      </c>
      <c r="H85" s="28">
        <v>60985</v>
      </c>
      <c r="I85" s="28">
        <v>41219</v>
      </c>
      <c r="J85" s="86"/>
      <c r="K85" s="86"/>
    </row>
    <row r="86" spans="2:14" ht="12" customHeight="1">
      <c r="B86" s="78"/>
      <c r="C86" s="80" t="s">
        <v>88</v>
      </c>
      <c r="D86" s="80"/>
      <c r="E86" s="19" t="s">
        <v>66</v>
      </c>
      <c r="F86" s="20">
        <v>0</v>
      </c>
      <c r="G86" s="33" t="s">
        <v>50</v>
      </c>
      <c r="H86" s="28">
        <v>59553</v>
      </c>
      <c r="I86" s="28">
        <v>52241</v>
      </c>
      <c r="J86" s="84">
        <v>4350175</v>
      </c>
      <c r="K86" s="84">
        <v>9904795</v>
      </c>
    </row>
    <row r="87" spans="2:14" ht="12" customHeight="1">
      <c r="B87" s="78"/>
      <c r="C87" s="80"/>
      <c r="D87" s="80"/>
      <c r="E87" s="19" t="s">
        <v>47</v>
      </c>
      <c r="F87" s="20">
        <v>2273</v>
      </c>
      <c r="G87" s="33" t="s">
        <v>33</v>
      </c>
      <c r="H87" s="28">
        <v>92846</v>
      </c>
      <c r="I87" s="28">
        <v>80031</v>
      </c>
      <c r="J87" s="85"/>
      <c r="K87" s="85"/>
      <c r="M87" s="38"/>
    </row>
    <row r="88" spans="2:14" ht="12" customHeight="1">
      <c r="B88" s="78"/>
      <c r="C88" s="80"/>
      <c r="D88" s="80"/>
      <c r="E88" s="19" t="s">
        <v>82</v>
      </c>
      <c r="F88" s="20">
        <v>0</v>
      </c>
      <c r="G88" s="33" t="s">
        <v>59</v>
      </c>
      <c r="H88" s="28">
        <v>6600</v>
      </c>
      <c r="I88" s="28">
        <v>7482</v>
      </c>
      <c r="J88" s="85"/>
      <c r="K88" s="85"/>
      <c r="M88" s="38"/>
    </row>
    <row r="89" spans="2:14" ht="12" customHeight="1">
      <c r="B89" s="78"/>
      <c r="C89" s="80"/>
      <c r="D89" s="80"/>
      <c r="E89" s="19" t="s">
        <v>69</v>
      </c>
      <c r="F89" s="20">
        <v>0</v>
      </c>
      <c r="G89" s="33" t="s">
        <v>50</v>
      </c>
      <c r="H89" s="28">
        <v>0</v>
      </c>
      <c r="I89" s="28">
        <v>0</v>
      </c>
      <c r="J89" s="85"/>
      <c r="K89" s="85"/>
      <c r="M89" s="38"/>
    </row>
    <row r="90" spans="2:14" ht="12" customHeight="1">
      <c r="B90" s="78"/>
      <c r="C90" s="80"/>
      <c r="D90" s="80"/>
      <c r="E90" s="19" t="s">
        <v>48</v>
      </c>
      <c r="F90" s="20">
        <v>0</v>
      </c>
      <c r="G90" s="33" t="s">
        <v>33</v>
      </c>
      <c r="H90" s="28">
        <v>0</v>
      </c>
      <c r="I90" s="28">
        <v>0</v>
      </c>
      <c r="J90" s="85"/>
      <c r="K90" s="85"/>
    </row>
    <row r="91" spans="2:14" ht="12" customHeight="1">
      <c r="B91" s="78"/>
      <c r="C91" s="80"/>
      <c r="D91" s="80"/>
      <c r="E91" s="19" t="s">
        <v>49</v>
      </c>
      <c r="F91" s="20">
        <v>0</v>
      </c>
      <c r="G91" s="33" t="s">
        <v>50</v>
      </c>
      <c r="H91" s="28">
        <v>0</v>
      </c>
      <c r="I91" s="28">
        <v>0</v>
      </c>
      <c r="J91" s="86"/>
      <c r="K91" s="86"/>
    </row>
    <row r="92" spans="2:14" ht="12" customHeight="1">
      <c r="B92" s="78"/>
      <c r="C92" s="80" t="s">
        <v>89</v>
      </c>
      <c r="D92" s="80"/>
      <c r="E92" s="19" t="s">
        <v>66</v>
      </c>
      <c r="F92" s="20">
        <v>0</v>
      </c>
      <c r="G92" s="33" t="s">
        <v>50</v>
      </c>
      <c r="H92" s="28">
        <v>116190</v>
      </c>
      <c r="I92" s="28">
        <v>133496</v>
      </c>
      <c r="J92" s="84">
        <v>3160360</v>
      </c>
      <c r="K92" s="84">
        <v>7932185</v>
      </c>
    </row>
    <row r="93" spans="2:14" ht="12" customHeight="1">
      <c r="B93" s="78"/>
      <c r="C93" s="80"/>
      <c r="D93" s="80"/>
      <c r="E93" s="19" t="s">
        <v>47</v>
      </c>
      <c r="F93" s="20">
        <v>0</v>
      </c>
      <c r="G93" s="33" t="s">
        <v>33</v>
      </c>
      <c r="H93" s="28">
        <v>0</v>
      </c>
      <c r="I93" s="28">
        <v>0</v>
      </c>
      <c r="J93" s="85"/>
      <c r="K93" s="85"/>
      <c r="N93" s="38"/>
    </row>
    <row r="94" spans="2:14" ht="12" customHeight="1">
      <c r="B94" s="78"/>
      <c r="C94" s="80"/>
      <c r="D94" s="80"/>
      <c r="E94" s="19" t="s">
        <v>82</v>
      </c>
      <c r="F94" s="20">
        <v>0</v>
      </c>
      <c r="G94" s="33" t="s">
        <v>59</v>
      </c>
      <c r="H94" s="28">
        <v>11870</v>
      </c>
      <c r="I94" s="28">
        <v>34542</v>
      </c>
      <c r="J94" s="85"/>
      <c r="K94" s="85"/>
    </row>
    <row r="95" spans="2:14" ht="12" customHeight="1">
      <c r="B95" s="78"/>
      <c r="C95" s="80"/>
      <c r="D95" s="80"/>
      <c r="E95" s="19" t="s">
        <v>69</v>
      </c>
      <c r="F95" s="20">
        <v>0</v>
      </c>
      <c r="G95" s="33" t="s">
        <v>50</v>
      </c>
      <c r="H95" s="28">
        <v>87200</v>
      </c>
      <c r="I95" s="28">
        <v>81440</v>
      </c>
      <c r="J95" s="85"/>
      <c r="K95" s="85"/>
    </row>
    <row r="96" spans="2:14" ht="12" customHeight="1">
      <c r="B96" s="78"/>
      <c r="C96" s="80"/>
      <c r="D96" s="80"/>
      <c r="E96" s="19" t="s">
        <v>90</v>
      </c>
      <c r="F96" s="20">
        <v>0</v>
      </c>
      <c r="G96" s="33" t="s">
        <v>59</v>
      </c>
      <c r="H96" s="28">
        <v>94630</v>
      </c>
      <c r="I96" s="28">
        <v>66941</v>
      </c>
      <c r="J96" s="85"/>
      <c r="K96" s="85"/>
    </row>
    <row r="97" spans="2:11" ht="12" customHeight="1">
      <c r="B97" s="78"/>
      <c r="C97" s="80"/>
      <c r="D97" s="80"/>
      <c r="E97" s="19" t="s">
        <v>48</v>
      </c>
      <c r="F97" s="20">
        <v>1440</v>
      </c>
      <c r="G97" s="33" t="s">
        <v>33</v>
      </c>
      <c r="H97" s="28">
        <v>0</v>
      </c>
      <c r="I97" s="28">
        <v>8582</v>
      </c>
      <c r="J97" s="85"/>
      <c r="K97" s="85"/>
    </row>
    <row r="98" spans="2:11" ht="12" customHeight="1">
      <c r="B98" s="79"/>
      <c r="C98" s="80"/>
      <c r="D98" s="80"/>
      <c r="E98" s="19" t="s">
        <v>49</v>
      </c>
      <c r="F98" s="20">
        <v>631</v>
      </c>
      <c r="G98" s="33" t="s">
        <v>50</v>
      </c>
      <c r="H98" s="28">
        <v>90</v>
      </c>
      <c r="I98" s="28">
        <v>631</v>
      </c>
      <c r="J98" s="86"/>
      <c r="K98" s="86"/>
    </row>
    <row r="99" spans="2:11" ht="12" customHeight="1">
      <c r="B99" s="77" t="s">
        <v>79</v>
      </c>
      <c r="C99" s="80" t="s">
        <v>91</v>
      </c>
      <c r="D99" s="80"/>
      <c r="E99" s="19" t="s">
        <v>47</v>
      </c>
      <c r="F99" s="20">
        <v>0</v>
      </c>
      <c r="G99" s="33" t="s">
        <v>33</v>
      </c>
      <c r="H99" s="28">
        <v>0</v>
      </c>
      <c r="I99" s="28">
        <v>0</v>
      </c>
      <c r="J99" s="84">
        <v>650444</v>
      </c>
      <c r="K99" s="84">
        <v>917618</v>
      </c>
    </row>
    <row r="100" spans="2:11" ht="12" customHeight="1">
      <c r="B100" s="78"/>
      <c r="C100" s="80"/>
      <c r="D100" s="80"/>
      <c r="E100" s="19" t="s">
        <v>82</v>
      </c>
      <c r="F100" s="20">
        <v>0</v>
      </c>
      <c r="G100" s="33" t="s">
        <v>59</v>
      </c>
      <c r="H100" s="28">
        <v>28480</v>
      </c>
      <c r="I100" s="28">
        <v>38825</v>
      </c>
      <c r="J100" s="85"/>
      <c r="K100" s="85"/>
    </row>
    <row r="101" spans="2:11" ht="12" customHeight="1">
      <c r="B101" s="78"/>
      <c r="C101" s="80"/>
      <c r="D101" s="80"/>
      <c r="E101" s="19" t="s">
        <v>92</v>
      </c>
      <c r="F101" s="20">
        <v>0</v>
      </c>
      <c r="G101" s="33" t="s">
        <v>50</v>
      </c>
      <c r="H101" s="28">
        <v>81600</v>
      </c>
      <c r="I101" s="28">
        <v>83405</v>
      </c>
      <c r="J101" s="85"/>
      <c r="K101" s="85"/>
    </row>
    <row r="102" spans="2:11" ht="12" customHeight="1">
      <c r="B102" s="78"/>
      <c r="C102" s="80"/>
      <c r="D102" s="80"/>
      <c r="E102" s="19" t="s">
        <v>69</v>
      </c>
      <c r="F102" s="20">
        <v>0</v>
      </c>
      <c r="G102" s="33" t="s">
        <v>50</v>
      </c>
      <c r="H102" s="28">
        <v>0</v>
      </c>
      <c r="I102" s="28">
        <v>0</v>
      </c>
      <c r="J102" s="85"/>
      <c r="K102" s="85"/>
    </row>
    <row r="103" spans="2:11" ht="12.75" customHeight="1">
      <c r="B103" s="78"/>
      <c r="C103" s="80"/>
      <c r="D103" s="80"/>
      <c r="E103" s="19" t="s">
        <v>48</v>
      </c>
      <c r="F103" s="20">
        <v>948</v>
      </c>
      <c r="G103" s="33" t="s">
        <v>33</v>
      </c>
      <c r="H103" s="28">
        <v>0</v>
      </c>
      <c r="I103" s="28">
        <v>2548</v>
      </c>
      <c r="J103" s="85"/>
      <c r="K103" s="85"/>
    </row>
    <row r="104" spans="2:11" ht="12" customHeight="1">
      <c r="B104" s="78"/>
      <c r="C104" s="80"/>
      <c r="D104" s="80"/>
      <c r="E104" s="19" t="s">
        <v>49</v>
      </c>
      <c r="F104" s="20">
        <v>0</v>
      </c>
      <c r="G104" s="33" t="s">
        <v>50</v>
      </c>
      <c r="H104" s="28">
        <v>0</v>
      </c>
      <c r="I104" s="28">
        <v>0</v>
      </c>
      <c r="J104" s="86"/>
      <c r="K104" s="86"/>
    </row>
    <row r="105" spans="2:11" ht="22.5">
      <c r="B105" s="78"/>
      <c r="C105" s="80" t="s">
        <v>93</v>
      </c>
      <c r="D105" s="80"/>
      <c r="E105" s="19" t="s">
        <v>94</v>
      </c>
      <c r="F105" s="20">
        <v>0</v>
      </c>
      <c r="G105" s="37" t="s">
        <v>95</v>
      </c>
      <c r="H105" s="28">
        <v>381090</v>
      </c>
      <c r="I105" s="28">
        <v>351005</v>
      </c>
      <c r="J105" s="84">
        <v>3530042</v>
      </c>
      <c r="K105" s="84">
        <v>10315367</v>
      </c>
    </row>
    <row r="106" spans="2:11" ht="22.5">
      <c r="B106" s="78"/>
      <c r="C106" s="80"/>
      <c r="D106" s="80"/>
      <c r="E106" s="19" t="s">
        <v>96</v>
      </c>
      <c r="F106" s="20">
        <v>19184</v>
      </c>
      <c r="G106" s="37" t="s">
        <v>97</v>
      </c>
      <c r="H106" s="28">
        <v>77940</v>
      </c>
      <c r="I106" s="28">
        <v>93989</v>
      </c>
      <c r="J106" s="85"/>
      <c r="K106" s="85"/>
    </row>
    <row r="107" spans="2:11" ht="12" customHeight="1">
      <c r="B107" s="79"/>
      <c r="C107" s="80"/>
      <c r="D107" s="80"/>
      <c r="E107" s="19" t="s">
        <v>48</v>
      </c>
      <c r="F107" s="20">
        <v>2187</v>
      </c>
      <c r="G107" s="33" t="s">
        <v>33</v>
      </c>
      <c r="H107" s="28">
        <v>1755</v>
      </c>
      <c r="I107" s="28">
        <v>3451</v>
      </c>
      <c r="J107" s="85"/>
      <c r="K107" s="85"/>
    </row>
    <row r="108" spans="2:11" ht="12" customHeight="1">
      <c r="B108" s="83" t="s">
        <v>98</v>
      </c>
      <c r="C108" s="83"/>
      <c r="D108" s="83"/>
      <c r="E108" s="83"/>
      <c r="F108" s="21">
        <f>SUM(F62:F107)</f>
        <v>37502</v>
      </c>
      <c r="G108" s="81"/>
      <c r="H108" s="81"/>
      <c r="I108" s="43"/>
      <c r="J108" s="25">
        <f>SUM(J62:J107)</f>
        <v>20703313</v>
      </c>
      <c r="K108" s="25">
        <f>SUM(K62:K107)</f>
        <v>51754656</v>
      </c>
    </row>
    <row r="109" spans="2:11" ht="12" customHeight="1">
      <c r="B109" s="67"/>
      <c r="C109" s="93" t="s">
        <v>99</v>
      </c>
      <c r="D109" s="87" t="s">
        <v>100</v>
      </c>
      <c r="E109" s="19" t="s">
        <v>48</v>
      </c>
      <c r="F109" s="20">
        <v>0</v>
      </c>
      <c r="G109" s="33" t="s">
        <v>33</v>
      </c>
      <c r="H109" s="28">
        <v>0</v>
      </c>
      <c r="I109" s="28">
        <v>0</v>
      </c>
      <c r="J109" s="84">
        <v>0</v>
      </c>
      <c r="K109" s="84">
        <v>0</v>
      </c>
    </row>
    <row r="110" spans="2:11" ht="12" customHeight="1">
      <c r="B110" s="67"/>
      <c r="C110" s="94"/>
      <c r="D110" s="88"/>
      <c r="E110" s="19" t="s">
        <v>49</v>
      </c>
      <c r="F110" s="20">
        <v>0</v>
      </c>
      <c r="G110" s="33" t="s">
        <v>50</v>
      </c>
      <c r="H110" s="28">
        <v>0</v>
      </c>
      <c r="I110" s="28">
        <v>0</v>
      </c>
      <c r="J110" s="86"/>
      <c r="K110" s="86"/>
    </row>
    <row r="111" spans="2:11" ht="12" customHeight="1">
      <c r="B111" s="78" t="s">
        <v>101</v>
      </c>
      <c r="C111" s="94"/>
      <c r="D111" s="87" t="s">
        <v>102</v>
      </c>
      <c r="E111" s="19" t="s">
        <v>103</v>
      </c>
      <c r="F111" s="20">
        <v>2807</v>
      </c>
      <c r="G111" s="33" t="s">
        <v>33</v>
      </c>
      <c r="H111" s="28">
        <v>150892</v>
      </c>
      <c r="I111" s="28">
        <v>127659</v>
      </c>
      <c r="J111" s="84">
        <v>5008998</v>
      </c>
      <c r="K111" s="84">
        <v>6015860</v>
      </c>
    </row>
    <row r="112" spans="2:11" ht="12" customHeight="1">
      <c r="B112" s="78"/>
      <c r="C112" s="94"/>
      <c r="D112" s="88"/>
      <c r="E112" s="19" t="s">
        <v>104</v>
      </c>
      <c r="F112" s="20">
        <v>2720</v>
      </c>
      <c r="G112" s="33" t="s">
        <v>33</v>
      </c>
      <c r="H112" s="28">
        <v>106960</v>
      </c>
      <c r="I112" s="28">
        <v>103733</v>
      </c>
      <c r="J112" s="85"/>
      <c r="K112" s="85"/>
    </row>
    <row r="113" spans="2:11" ht="12" customHeight="1">
      <c r="B113" s="78"/>
      <c r="C113" s="94"/>
      <c r="D113" s="88"/>
      <c r="E113" s="19" t="s">
        <v>105</v>
      </c>
      <c r="F113" s="20">
        <v>694</v>
      </c>
      <c r="G113" s="33" t="s">
        <v>33</v>
      </c>
      <c r="H113" s="28">
        <v>26077</v>
      </c>
      <c r="I113" s="28">
        <v>25469</v>
      </c>
      <c r="J113" s="85"/>
      <c r="K113" s="85"/>
    </row>
    <row r="114" spans="2:11" ht="22.5">
      <c r="B114" s="78"/>
      <c r="C114" s="95"/>
      <c r="D114" s="89"/>
      <c r="E114" s="19" t="s">
        <v>106</v>
      </c>
      <c r="F114" s="20">
        <v>2707</v>
      </c>
      <c r="G114" s="33" t="s">
        <v>33</v>
      </c>
      <c r="H114" s="28">
        <v>165180</v>
      </c>
      <c r="I114" s="28">
        <v>116248</v>
      </c>
      <c r="J114" s="86"/>
      <c r="K114" s="86"/>
    </row>
    <row r="115" spans="2:11">
      <c r="B115" s="78"/>
      <c r="C115" s="64" t="s">
        <v>107</v>
      </c>
      <c r="D115" s="62"/>
      <c r="E115" s="19" t="s">
        <v>108</v>
      </c>
      <c r="F115" s="20">
        <v>0</v>
      </c>
      <c r="G115" s="33" t="s">
        <v>33</v>
      </c>
      <c r="H115" s="28">
        <v>0</v>
      </c>
      <c r="I115" s="28">
        <v>0</v>
      </c>
      <c r="J115" s="61">
        <v>0</v>
      </c>
      <c r="K115" s="61">
        <v>0</v>
      </c>
    </row>
    <row r="116" spans="2:11">
      <c r="B116" s="78"/>
      <c r="C116" s="93" t="s">
        <v>109</v>
      </c>
      <c r="D116" s="62" t="s">
        <v>110</v>
      </c>
      <c r="E116" s="19" t="s">
        <v>111</v>
      </c>
      <c r="F116" s="20">
        <v>0</v>
      </c>
      <c r="G116" s="33" t="s">
        <v>33</v>
      </c>
      <c r="H116" s="28">
        <v>0</v>
      </c>
      <c r="I116" s="28">
        <v>0</v>
      </c>
      <c r="J116" s="84">
        <v>0</v>
      </c>
      <c r="K116" s="84">
        <v>0</v>
      </c>
    </row>
    <row r="117" spans="2:11">
      <c r="B117" s="78"/>
      <c r="C117" s="94"/>
      <c r="D117" s="62" t="s">
        <v>110</v>
      </c>
      <c r="E117" s="19" t="s">
        <v>112</v>
      </c>
      <c r="F117" s="20">
        <v>0</v>
      </c>
      <c r="G117" s="33" t="s">
        <v>33</v>
      </c>
      <c r="H117" s="28">
        <v>0</v>
      </c>
      <c r="I117" s="28">
        <v>0</v>
      </c>
      <c r="J117" s="86"/>
      <c r="K117" s="86"/>
    </row>
    <row r="118" spans="2:11" ht="12" customHeight="1">
      <c r="B118" s="79"/>
      <c r="C118" s="95"/>
      <c r="D118" s="19" t="s">
        <v>113</v>
      </c>
      <c r="E118" s="19" t="s">
        <v>114</v>
      </c>
      <c r="F118" s="20">
        <v>0</v>
      </c>
      <c r="G118" s="33" t="s">
        <v>33</v>
      </c>
      <c r="H118" s="28">
        <v>0</v>
      </c>
      <c r="I118" s="28">
        <v>0</v>
      </c>
      <c r="J118" s="24">
        <v>0</v>
      </c>
      <c r="K118" s="24">
        <v>0</v>
      </c>
    </row>
    <row r="119" spans="2:11" ht="12" customHeight="1">
      <c r="B119" s="83" t="s">
        <v>115</v>
      </c>
      <c r="C119" s="83"/>
      <c r="D119" s="83"/>
      <c r="E119" s="83"/>
      <c r="F119" s="21">
        <f>SUM(F111:F118)</f>
        <v>8928</v>
      </c>
      <c r="G119" s="81"/>
      <c r="H119" s="81"/>
      <c r="I119" s="43"/>
      <c r="J119" s="25">
        <f>SUM(J109:J118)</f>
        <v>5008998</v>
      </c>
      <c r="K119" s="25">
        <f>SUM(K109:K118)</f>
        <v>6015860</v>
      </c>
    </row>
    <row r="120" spans="2:11" ht="12" customHeight="1">
      <c r="B120" s="77" t="s">
        <v>116</v>
      </c>
      <c r="C120" s="93" t="s">
        <v>117</v>
      </c>
      <c r="D120" s="93"/>
      <c r="E120" s="19" t="s">
        <v>47</v>
      </c>
      <c r="F120" s="20">
        <v>0</v>
      </c>
      <c r="G120" s="33" t="s">
        <v>33</v>
      </c>
      <c r="H120" s="28">
        <v>0</v>
      </c>
      <c r="I120" s="28">
        <v>0</v>
      </c>
      <c r="J120" s="84">
        <v>0</v>
      </c>
      <c r="K120" s="84">
        <v>0</v>
      </c>
    </row>
    <row r="121" spans="2:11" ht="12" customHeight="1">
      <c r="B121" s="78"/>
      <c r="C121" s="94"/>
      <c r="D121" s="94"/>
      <c r="E121" s="19" t="s">
        <v>75</v>
      </c>
      <c r="F121" s="20">
        <v>0</v>
      </c>
      <c r="G121" s="33" t="s">
        <v>59</v>
      </c>
      <c r="H121" s="28">
        <v>0</v>
      </c>
      <c r="I121" s="28">
        <v>0</v>
      </c>
      <c r="J121" s="85"/>
      <c r="K121" s="85"/>
    </row>
    <row r="122" spans="2:11" ht="12" customHeight="1">
      <c r="B122" s="78"/>
      <c r="C122" s="94"/>
      <c r="D122" s="94"/>
      <c r="E122" s="19" t="s">
        <v>48</v>
      </c>
      <c r="F122" s="20">
        <v>0</v>
      </c>
      <c r="G122" s="33" t="s">
        <v>33</v>
      </c>
      <c r="H122" s="28">
        <v>0</v>
      </c>
      <c r="I122" s="28">
        <v>0</v>
      </c>
      <c r="J122" s="85"/>
      <c r="K122" s="85"/>
    </row>
    <row r="123" spans="2:11" ht="12" customHeight="1">
      <c r="B123" s="78"/>
      <c r="C123" s="94"/>
      <c r="D123" s="94"/>
      <c r="E123" s="19" t="s">
        <v>49</v>
      </c>
      <c r="F123" s="20">
        <v>0</v>
      </c>
      <c r="G123" s="33" t="s">
        <v>50</v>
      </c>
      <c r="H123" s="28">
        <v>0</v>
      </c>
      <c r="I123" s="28">
        <v>0</v>
      </c>
      <c r="J123" s="85"/>
      <c r="K123" s="85"/>
    </row>
    <row r="124" spans="2:11" ht="12" customHeight="1">
      <c r="B124" s="78"/>
      <c r="C124" s="95"/>
      <c r="D124" s="95"/>
      <c r="E124" s="19" t="s">
        <v>63</v>
      </c>
      <c r="F124" s="20">
        <v>0</v>
      </c>
      <c r="G124" s="33" t="s">
        <v>59</v>
      </c>
      <c r="H124" s="28">
        <v>0</v>
      </c>
      <c r="I124" s="28">
        <v>0</v>
      </c>
      <c r="J124" s="85"/>
      <c r="K124" s="85"/>
    </row>
    <row r="125" spans="2:11" ht="12" customHeight="1">
      <c r="B125" s="78"/>
      <c r="C125" s="93" t="s">
        <v>118</v>
      </c>
      <c r="D125" s="93" t="s">
        <v>119</v>
      </c>
      <c r="E125" s="19" t="s">
        <v>47</v>
      </c>
      <c r="F125" s="20">
        <v>0</v>
      </c>
      <c r="G125" s="33" t="s">
        <v>33</v>
      </c>
      <c r="H125" s="28">
        <v>0</v>
      </c>
      <c r="I125" s="28">
        <v>0</v>
      </c>
      <c r="J125" s="84">
        <v>0</v>
      </c>
      <c r="K125" s="84">
        <v>0</v>
      </c>
    </row>
    <row r="126" spans="2:11" ht="12" customHeight="1">
      <c r="B126" s="78"/>
      <c r="C126" s="94"/>
      <c r="D126" s="94"/>
      <c r="E126" s="19" t="s">
        <v>75</v>
      </c>
      <c r="F126" s="20">
        <v>0</v>
      </c>
      <c r="G126" s="33" t="s">
        <v>59</v>
      </c>
      <c r="H126" s="28">
        <v>0</v>
      </c>
      <c r="I126" s="28">
        <v>0</v>
      </c>
      <c r="J126" s="85"/>
      <c r="K126" s="85"/>
    </row>
    <row r="127" spans="2:11" ht="12" customHeight="1">
      <c r="B127" s="78"/>
      <c r="C127" s="94"/>
      <c r="D127" s="94"/>
      <c r="E127" s="19" t="s">
        <v>48</v>
      </c>
      <c r="F127" s="20">
        <v>0</v>
      </c>
      <c r="G127" s="33" t="s">
        <v>33</v>
      </c>
      <c r="H127" s="28">
        <v>0</v>
      </c>
      <c r="I127" s="28">
        <v>0</v>
      </c>
      <c r="J127" s="85"/>
      <c r="K127" s="85"/>
    </row>
    <row r="128" spans="2:11" ht="12" customHeight="1">
      <c r="B128" s="78"/>
      <c r="C128" s="94"/>
      <c r="D128" s="94"/>
      <c r="E128" s="19" t="s">
        <v>77</v>
      </c>
      <c r="F128" s="20">
        <v>0</v>
      </c>
      <c r="G128" s="33" t="s">
        <v>59</v>
      </c>
      <c r="H128" s="28">
        <v>0</v>
      </c>
      <c r="I128" s="28">
        <v>0</v>
      </c>
      <c r="J128" s="85"/>
      <c r="K128" s="85"/>
    </row>
    <row r="129" spans="2:11" ht="12" customHeight="1">
      <c r="B129" s="78"/>
      <c r="C129" s="95"/>
      <c r="D129" s="95"/>
      <c r="E129" s="19" t="s">
        <v>49</v>
      </c>
      <c r="F129" s="20">
        <v>0</v>
      </c>
      <c r="G129" s="33" t="s">
        <v>50</v>
      </c>
      <c r="H129" s="28">
        <v>0</v>
      </c>
      <c r="I129" s="28">
        <v>0</v>
      </c>
      <c r="J129" s="86"/>
      <c r="K129" s="86"/>
    </row>
    <row r="130" spans="2:11" ht="12" customHeight="1">
      <c r="B130" s="78"/>
      <c r="C130" s="93" t="s">
        <v>120</v>
      </c>
      <c r="D130" s="93"/>
      <c r="E130" s="19" t="s">
        <v>121</v>
      </c>
      <c r="F130" s="20">
        <v>0</v>
      </c>
      <c r="G130" s="33" t="s">
        <v>59</v>
      </c>
      <c r="H130" s="28">
        <v>0</v>
      </c>
      <c r="I130" s="28">
        <v>0</v>
      </c>
      <c r="J130" s="84">
        <v>0</v>
      </c>
      <c r="K130" s="84">
        <v>0</v>
      </c>
    </row>
    <row r="131" spans="2:11" ht="12" customHeight="1">
      <c r="B131" s="78"/>
      <c r="C131" s="94"/>
      <c r="D131" s="94"/>
      <c r="E131" s="19" t="s">
        <v>57</v>
      </c>
      <c r="F131" s="20">
        <v>0</v>
      </c>
      <c r="G131" s="33" t="s">
        <v>33</v>
      </c>
      <c r="H131" s="28">
        <v>0</v>
      </c>
      <c r="I131" s="28">
        <v>0</v>
      </c>
      <c r="J131" s="85"/>
      <c r="K131" s="85"/>
    </row>
    <row r="132" spans="2:11" ht="12" customHeight="1">
      <c r="B132" s="78"/>
      <c r="C132" s="94"/>
      <c r="D132" s="94"/>
      <c r="E132" s="19" t="s">
        <v>122</v>
      </c>
      <c r="F132" s="20">
        <v>0</v>
      </c>
      <c r="G132" s="33" t="s">
        <v>59</v>
      </c>
      <c r="H132" s="28">
        <v>0</v>
      </c>
      <c r="I132" s="28">
        <v>0</v>
      </c>
      <c r="J132" s="85"/>
      <c r="K132" s="85"/>
    </row>
    <row r="133" spans="2:11" ht="12" customHeight="1">
      <c r="B133" s="78"/>
      <c r="C133" s="94"/>
      <c r="D133" s="94"/>
      <c r="E133" s="19" t="s">
        <v>61</v>
      </c>
      <c r="F133" s="20">
        <v>0</v>
      </c>
      <c r="G133" s="33" t="s">
        <v>33</v>
      </c>
      <c r="H133" s="28">
        <v>0</v>
      </c>
      <c r="I133" s="28">
        <v>0</v>
      </c>
      <c r="J133" s="85"/>
      <c r="K133" s="85"/>
    </row>
    <row r="134" spans="2:11" ht="12" customHeight="1">
      <c r="B134" s="78"/>
      <c r="C134" s="94"/>
      <c r="D134" s="94"/>
      <c r="E134" s="19" t="s">
        <v>62</v>
      </c>
      <c r="F134" s="20">
        <v>0</v>
      </c>
      <c r="G134" s="33" t="s">
        <v>50</v>
      </c>
      <c r="H134" s="28">
        <v>0</v>
      </c>
      <c r="I134" s="28">
        <v>0</v>
      </c>
      <c r="J134" s="85"/>
      <c r="K134" s="85"/>
    </row>
    <row r="135" spans="2:11" ht="12" customHeight="1">
      <c r="B135" s="78"/>
      <c r="C135" s="94"/>
      <c r="D135" s="94"/>
      <c r="E135" s="19" t="s">
        <v>123</v>
      </c>
      <c r="F135" s="20">
        <v>0</v>
      </c>
      <c r="G135" s="33" t="s">
        <v>59</v>
      </c>
      <c r="H135" s="28">
        <v>0</v>
      </c>
      <c r="I135" s="28">
        <v>0</v>
      </c>
      <c r="J135" s="85"/>
      <c r="K135" s="85"/>
    </row>
    <row r="136" spans="2:11" ht="12" customHeight="1">
      <c r="B136" s="78"/>
      <c r="C136" s="95"/>
      <c r="D136" s="95"/>
      <c r="E136" s="19" t="s">
        <v>124</v>
      </c>
      <c r="F136" s="20">
        <v>0</v>
      </c>
      <c r="G136" s="33" t="s">
        <v>59</v>
      </c>
      <c r="H136" s="28">
        <v>0</v>
      </c>
      <c r="I136" s="28">
        <v>0</v>
      </c>
      <c r="J136" s="86"/>
      <c r="K136" s="86"/>
    </row>
    <row r="137" spans="2:11" ht="12" customHeight="1">
      <c r="B137" s="83" t="s">
        <v>125</v>
      </c>
      <c r="C137" s="83"/>
      <c r="D137" s="83"/>
      <c r="E137" s="83"/>
      <c r="F137" s="21">
        <f>SUM(F120:F136)</f>
        <v>0</v>
      </c>
      <c r="G137" s="81"/>
      <c r="H137" s="81"/>
      <c r="I137" s="43"/>
      <c r="J137" s="22">
        <f>SUM(J120:J136)</f>
        <v>0</v>
      </c>
      <c r="K137" s="22">
        <f>SUM(K120:K136)</f>
        <v>0</v>
      </c>
    </row>
    <row r="138" spans="2:11" ht="12" customHeight="1">
      <c r="B138" s="83" t="s">
        <v>126</v>
      </c>
      <c r="C138" s="83"/>
      <c r="D138" s="83"/>
      <c r="E138" s="83"/>
      <c r="F138" s="21">
        <f>SUM(F137,F119,F108,F61,F52)</f>
        <v>150070</v>
      </c>
      <c r="G138" s="81"/>
      <c r="H138" s="81"/>
      <c r="I138" s="43"/>
      <c r="J138" s="22">
        <f>SUM(J137,J119,J108,J61,J52)</f>
        <v>138315641</v>
      </c>
      <c r="K138" s="22">
        <f>SUM(K137,K119,K108,K61,K52)</f>
        <v>526044637</v>
      </c>
    </row>
    <row r="139" spans="2:11">
      <c r="B139" s="82" t="s">
        <v>127</v>
      </c>
      <c r="C139" s="82"/>
      <c r="D139" s="82"/>
      <c r="E139" s="82"/>
      <c r="F139" s="82"/>
      <c r="G139" s="82"/>
      <c r="H139" s="82"/>
      <c r="I139" s="82"/>
      <c r="J139" s="82"/>
      <c r="K139" s="45"/>
    </row>
    <row r="140" spans="2:11" ht="14.45" customHeight="1">
      <c r="B140" s="1"/>
    </row>
  </sheetData>
  <mergeCells count="122">
    <mergeCell ref="C62:C79"/>
    <mergeCell ref="D62:D67"/>
    <mergeCell ref="D68:D73"/>
    <mergeCell ref="B53:B60"/>
    <mergeCell ref="C130:C136"/>
    <mergeCell ref="D130:D136"/>
    <mergeCell ref="J130:J136"/>
    <mergeCell ref="K130:K136"/>
    <mergeCell ref="C120:C124"/>
    <mergeCell ref="D120:D124"/>
    <mergeCell ref="J120:J124"/>
    <mergeCell ref="K120:K124"/>
    <mergeCell ref="C125:C129"/>
    <mergeCell ref="D125:D129"/>
    <mergeCell ref="J125:J129"/>
    <mergeCell ref="K125:K129"/>
    <mergeCell ref="D24:D27"/>
    <mergeCell ref="C14:C17"/>
    <mergeCell ref="D14:D17"/>
    <mergeCell ref="E7:E8"/>
    <mergeCell ref="C109:C114"/>
    <mergeCell ref="D109:D110"/>
    <mergeCell ref="J109:J110"/>
    <mergeCell ref="K109:K110"/>
    <mergeCell ref="C116:C118"/>
    <mergeCell ref="J116:J117"/>
    <mergeCell ref="K116:K117"/>
    <mergeCell ref="K31:K37"/>
    <mergeCell ref="D38:D45"/>
    <mergeCell ref="J38:J45"/>
    <mergeCell ref="K38:K45"/>
    <mergeCell ref="K62:K67"/>
    <mergeCell ref="K111:K114"/>
    <mergeCell ref="D80:D85"/>
    <mergeCell ref="D74:D79"/>
    <mergeCell ref="J53:J60"/>
    <mergeCell ref="D53:D60"/>
    <mergeCell ref="J68:J73"/>
    <mergeCell ref="J74:J79"/>
    <mergeCell ref="B61:E61"/>
    <mergeCell ref="J18:J20"/>
    <mergeCell ref="K18:K20"/>
    <mergeCell ref="D21:D23"/>
    <mergeCell ref="J21:J23"/>
    <mergeCell ref="K21:K23"/>
    <mergeCell ref="B4:K4"/>
    <mergeCell ref="B2:K2"/>
    <mergeCell ref="G7:I7"/>
    <mergeCell ref="J7:K7"/>
    <mergeCell ref="K9:K10"/>
    <mergeCell ref="B1:K1"/>
    <mergeCell ref="K99:K104"/>
    <mergeCell ref="K105:K107"/>
    <mergeCell ref="K11:K12"/>
    <mergeCell ref="K14:K17"/>
    <mergeCell ref="F7:F8"/>
    <mergeCell ref="C11:C12"/>
    <mergeCell ref="D11:D12"/>
    <mergeCell ref="B7:B8"/>
    <mergeCell ref="C7:C8"/>
    <mergeCell ref="D7:D8"/>
    <mergeCell ref="C9:C10"/>
    <mergeCell ref="B9:B51"/>
    <mergeCell ref="D9:D10"/>
    <mergeCell ref="B5:K5"/>
    <mergeCell ref="K68:K73"/>
    <mergeCell ref="K74:K79"/>
    <mergeCell ref="K80:K85"/>
    <mergeCell ref="K86:K91"/>
    <mergeCell ref="K92:K98"/>
    <mergeCell ref="K24:K27"/>
    <mergeCell ref="K28:K30"/>
    <mergeCell ref="K46:K51"/>
    <mergeCell ref="K53:K60"/>
    <mergeCell ref="D105:D107"/>
    <mergeCell ref="B108:E108"/>
    <mergeCell ref="B111:B118"/>
    <mergeCell ref="D111:D114"/>
    <mergeCell ref="B99:B107"/>
    <mergeCell ref="C99:C104"/>
    <mergeCell ref="D99:D104"/>
    <mergeCell ref="C53:C60"/>
    <mergeCell ref="J9:J10"/>
    <mergeCell ref="J11:J12"/>
    <mergeCell ref="J14:J17"/>
    <mergeCell ref="J24:J27"/>
    <mergeCell ref="G52:H52"/>
    <mergeCell ref="J28:J30"/>
    <mergeCell ref="J31:J37"/>
    <mergeCell ref="B52:E52"/>
    <mergeCell ref="C28:C30"/>
    <mergeCell ref="D28:D30"/>
    <mergeCell ref="D46:D51"/>
    <mergeCell ref="C31:C51"/>
    <mergeCell ref="D31:D37"/>
    <mergeCell ref="J46:J51"/>
    <mergeCell ref="C18:C27"/>
    <mergeCell ref="D18:D20"/>
    <mergeCell ref="B62:B98"/>
    <mergeCell ref="C92:C98"/>
    <mergeCell ref="D92:D98"/>
    <mergeCell ref="C86:C91"/>
    <mergeCell ref="D86:D91"/>
    <mergeCell ref="C80:C85"/>
    <mergeCell ref="G137:H137"/>
    <mergeCell ref="B139:J139"/>
    <mergeCell ref="G61:H61"/>
    <mergeCell ref="G119:H119"/>
    <mergeCell ref="G108:H108"/>
    <mergeCell ref="G138:H138"/>
    <mergeCell ref="B137:E137"/>
    <mergeCell ref="B138:E138"/>
    <mergeCell ref="B120:B136"/>
    <mergeCell ref="J111:J114"/>
    <mergeCell ref="J62:J67"/>
    <mergeCell ref="J92:J98"/>
    <mergeCell ref="J99:J104"/>
    <mergeCell ref="J105:J107"/>
    <mergeCell ref="J86:J91"/>
    <mergeCell ref="J80:J85"/>
    <mergeCell ref="B119:E119"/>
    <mergeCell ref="C105:C107"/>
  </mergeCells>
  <pageMargins left="0" right="0" top="0" bottom="0" header="0.31496062992125984" footer="0.31496062992125984"/>
  <pageSetup paperSize="9" scale="94" fitToHeight="0" orientation="portrait" r:id="rId1"/>
  <rowBreaks count="1" manualBreakCount="1">
    <brk id="91" min="1" max="10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M124"/>
  <sheetViews>
    <sheetView showGridLines="0" topLeftCell="B1" zoomScaleNormal="100" workbookViewId="0">
      <selection activeCell="M84" sqref="M84"/>
    </sheetView>
  </sheetViews>
  <sheetFormatPr defaultColWidth="8.85546875" defaultRowHeight="11.25"/>
  <cols>
    <col min="1" max="1" width="6.28515625" style="26" customWidth="1"/>
    <col min="2" max="2" width="2.7109375" style="26" customWidth="1"/>
    <col min="3" max="3" width="15.5703125" style="3" customWidth="1"/>
    <col min="4" max="4" width="14.7109375" style="3" customWidth="1"/>
    <col min="5" max="5" width="14.28515625" style="3" customWidth="1"/>
    <col min="6" max="6" width="9" style="3" customWidth="1"/>
    <col min="7" max="7" width="14.5703125" style="34" customWidth="1"/>
    <col min="8" max="9" width="8.85546875" style="29" customWidth="1"/>
    <col min="10" max="11" width="12.7109375" style="30" customWidth="1"/>
    <col min="12" max="12" width="8.85546875" style="26"/>
    <col min="13" max="13" width="9.85546875" style="26" bestFit="1" customWidth="1"/>
    <col min="14" max="16384" width="8.85546875" style="26"/>
  </cols>
  <sheetData>
    <row r="1" spans="2:11" customFormat="1" ht="22.15" customHeight="1">
      <c r="B1" s="72" t="s">
        <v>0</v>
      </c>
      <c r="C1" s="72"/>
      <c r="D1" s="72"/>
      <c r="E1" s="72"/>
      <c r="F1" s="72"/>
      <c r="G1" s="72"/>
      <c r="H1" s="72"/>
      <c r="I1" s="72"/>
      <c r="J1" s="72"/>
      <c r="K1" s="72"/>
    </row>
    <row r="2" spans="2:11" customFormat="1" ht="8.65" customHeight="1">
      <c r="B2" s="76" t="s">
        <v>1</v>
      </c>
      <c r="C2" s="76"/>
      <c r="D2" s="76"/>
      <c r="E2" s="76"/>
      <c r="F2" s="76"/>
      <c r="G2" s="76"/>
      <c r="H2" s="76"/>
      <c r="I2" s="76"/>
      <c r="J2" s="76"/>
      <c r="K2" s="76"/>
    </row>
    <row r="3" spans="2:11" customFormat="1" ht="3.75" customHeight="1">
      <c r="B3" s="39"/>
      <c r="C3" s="39"/>
      <c r="D3" s="39"/>
      <c r="E3" s="39"/>
      <c r="F3" s="39"/>
      <c r="G3" s="39"/>
      <c r="H3" s="39"/>
      <c r="I3" s="39"/>
      <c r="J3" s="39"/>
      <c r="K3" s="39"/>
    </row>
    <row r="4" spans="2:11" ht="15.75">
      <c r="B4" s="100" t="s">
        <v>128</v>
      </c>
      <c r="C4" s="100"/>
      <c r="D4" s="100"/>
      <c r="E4" s="100"/>
      <c r="F4" s="100"/>
      <c r="G4" s="100"/>
      <c r="H4" s="100"/>
      <c r="I4" s="100"/>
      <c r="J4" s="100"/>
      <c r="K4" s="100"/>
    </row>
    <row r="5" spans="2:11" ht="27.75" customHeight="1">
      <c r="B5" s="99" t="s">
        <v>129</v>
      </c>
      <c r="C5" s="99"/>
      <c r="D5" s="99"/>
      <c r="E5" s="99"/>
      <c r="F5" s="99"/>
      <c r="G5" s="99"/>
      <c r="H5" s="99"/>
      <c r="I5" s="99"/>
      <c r="J5" s="99"/>
      <c r="K5" s="99"/>
    </row>
    <row r="6" spans="2:11" ht="14.45" customHeight="1">
      <c r="B6" s="2"/>
      <c r="K6" s="42" t="s">
        <v>3</v>
      </c>
    </row>
    <row r="7" spans="2:11" ht="26.45" customHeight="1">
      <c r="B7" s="97" t="s">
        <v>18</v>
      </c>
      <c r="C7" s="98" t="s">
        <v>19</v>
      </c>
      <c r="D7" s="98" t="s">
        <v>20</v>
      </c>
      <c r="E7" s="98" t="s">
        <v>21</v>
      </c>
      <c r="F7" s="98" t="s">
        <v>22</v>
      </c>
      <c r="G7" s="112" t="s">
        <v>23</v>
      </c>
      <c r="H7" s="114"/>
      <c r="I7" s="113"/>
      <c r="J7" s="112" t="s">
        <v>24</v>
      </c>
      <c r="K7" s="113"/>
    </row>
    <row r="8" spans="2:11" ht="19.5" customHeight="1">
      <c r="B8" s="97"/>
      <c r="C8" s="98"/>
      <c r="D8" s="98"/>
      <c r="E8" s="98"/>
      <c r="F8" s="98"/>
      <c r="G8" s="27" t="s">
        <v>25</v>
      </c>
      <c r="H8" s="40" t="s">
        <v>26</v>
      </c>
      <c r="I8" s="40" t="s">
        <v>27</v>
      </c>
      <c r="J8" s="40" t="s">
        <v>28</v>
      </c>
      <c r="K8" s="40" t="s">
        <v>29</v>
      </c>
    </row>
    <row r="9" spans="2:11" ht="12" customHeight="1">
      <c r="B9" s="77" t="s">
        <v>30</v>
      </c>
      <c r="C9" s="87" t="s">
        <v>31</v>
      </c>
      <c r="D9" s="93"/>
      <c r="E9" s="19" t="s">
        <v>32</v>
      </c>
      <c r="F9" s="20">
        <v>66</v>
      </c>
      <c r="G9" s="19" t="s">
        <v>33</v>
      </c>
      <c r="H9" s="31">
        <v>64980</v>
      </c>
      <c r="I9" s="31">
        <v>42561</v>
      </c>
      <c r="J9" s="92">
        <v>2336683</v>
      </c>
      <c r="K9" s="92">
        <v>2272494</v>
      </c>
    </row>
    <row r="10" spans="2:11" ht="12" customHeight="1">
      <c r="B10" s="78"/>
      <c r="C10" s="89"/>
      <c r="D10" s="95"/>
      <c r="E10" s="19" t="s">
        <v>34</v>
      </c>
      <c r="F10" s="20">
        <v>183</v>
      </c>
      <c r="G10" s="19" t="s">
        <v>33</v>
      </c>
      <c r="H10" s="31">
        <v>125280</v>
      </c>
      <c r="I10" s="31">
        <v>150940</v>
      </c>
      <c r="J10" s="91"/>
      <c r="K10" s="91"/>
    </row>
    <row r="11" spans="2:11" ht="12" customHeight="1">
      <c r="B11" s="78"/>
      <c r="C11" s="80" t="s">
        <v>35</v>
      </c>
      <c r="D11" s="80"/>
      <c r="E11" s="19" t="s">
        <v>36</v>
      </c>
      <c r="F11" s="20">
        <v>607</v>
      </c>
      <c r="G11" s="19" t="s">
        <v>33</v>
      </c>
      <c r="H11" s="31">
        <v>592476</v>
      </c>
      <c r="I11" s="31">
        <v>503368</v>
      </c>
      <c r="J11" s="90">
        <v>9122533</v>
      </c>
      <c r="K11" s="90">
        <v>7768806</v>
      </c>
    </row>
    <row r="12" spans="2:11" ht="12" customHeight="1">
      <c r="B12" s="78"/>
      <c r="C12" s="80"/>
      <c r="D12" s="80"/>
      <c r="E12" s="19" t="s">
        <v>37</v>
      </c>
      <c r="F12" s="20">
        <v>259</v>
      </c>
      <c r="G12" s="19" t="s">
        <v>33</v>
      </c>
      <c r="H12" s="31">
        <v>184524</v>
      </c>
      <c r="I12" s="31">
        <v>234906</v>
      </c>
      <c r="J12" s="91"/>
      <c r="K12" s="91"/>
    </row>
    <row r="13" spans="2:11" ht="12" customHeight="1">
      <c r="B13" s="78"/>
      <c r="C13" s="19" t="s">
        <v>38</v>
      </c>
      <c r="D13" s="19"/>
      <c r="E13" s="19" t="s">
        <v>39</v>
      </c>
      <c r="F13" s="20">
        <v>12</v>
      </c>
      <c r="G13" s="19" t="s">
        <v>33</v>
      </c>
      <c r="H13" s="31">
        <v>12960</v>
      </c>
      <c r="I13" s="31">
        <v>13818</v>
      </c>
      <c r="J13" s="24">
        <v>70289</v>
      </c>
      <c r="K13" s="24">
        <v>156040</v>
      </c>
    </row>
    <row r="14" spans="2:11" ht="12" customHeight="1">
      <c r="B14" s="78"/>
      <c r="C14" s="80" t="s">
        <v>40</v>
      </c>
      <c r="D14" s="80"/>
      <c r="E14" s="19" t="s">
        <v>41</v>
      </c>
      <c r="F14" s="20">
        <v>44</v>
      </c>
      <c r="G14" s="19" t="s">
        <v>33</v>
      </c>
      <c r="H14" s="31">
        <v>45800</v>
      </c>
      <c r="I14" s="31">
        <v>49842</v>
      </c>
      <c r="J14" s="90">
        <v>3697792</v>
      </c>
      <c r="K14" s="90">
        <v>2157884</v>
      </c>
    </row>
    <row r="15" spans="2:11" ht="22.5">
      <c r="B15" s="78"/>
      <c r="C15" s="80"/>
      <c r="D15" s="80"/>
      <c r="E15" s="19" t="s">
        <v>42</v>
      </c>
      <c r="F15" s="20">
        <v>114</v>
      </c>
      <c r="G15" s="19" t="s">
        <v>33</v>
      </c>
      <c r="H15" s="31">
        <v>71400</v>
      </c>
      <c r="I15" s="31">
        <v>68462</v>
      </c>
      <c r="J15" s="92"/>
      <c r="K15" s="92"/>
    </row>
    <row r="16" spans="2:11" ht="22.5">
      <c r="B16" s="78"/>
      <c r="C16" s="80"/>
      <c r="D16" s="80"/>
      <c r="E16" s="19" t="s">
        <v>43</v>
      </c>
      <c r="F16" s="20">
        <v>0</v>
      </c>
      <c r="G16" s="19" t="s">
        <v>33</v>
      </c>
      <c r="H16" s="31">
        <v>0</v>
      </c>
      <c r="I16" s="31">
        <v>0</v>
      </c>
      <c r="J16" s="92"/>
      <c r="K16" s="92"/>
    </row>
    <row r="17" spans="2:11" ht="12" customHeight="1">
      <c r="B17" s="78"/>
      <c r="C17" s="80"/>
      <c r="D17" s="80"/>
      <c r="E17" s="19" t="s">
        <v>44</v>
      </c>
      <c r="F17" s="20">
        <v>271</v>
      </c>
      <c r="G17" s="19" t="s">
        <v>33</v>
      </c>
      <c r="H17" s="31">
        <v>136000</v>
      </c>
      <c r="I17" s="31">
        <v>148852</v>
      </c>
      <c r="J17" s="91"/>
      <c r="K17" s="91"/>
    </row>
    <row r="18" spans="2:11" ht="12" customHeight="1">
      <c r="B18" s="78"/>
      <c r="C18" s="87" t="s">
        <v>45</v>
      </c>
      <c r="D18" s="93" t="s">
        <v>46</v>
      </c>
      <c r="E18" s="19" t="s">
        <v>47</v>
      </c>
      <c r="F18" s="20">
        <v>284</v>
      </c>
      <c r="G18" s="19" t="s">
        <v>33</v>
      </c>
      <c r="H18" s="31">
        <v>177840</v>
      </c>
      <c r="I18" s="31">
        <v>180190</v>
      </c>
      <c r="J18" s="84">
        <v>538572</v>
      </c>
      <c r="K18" s="84">
        <v>1278007</v>
      </c>
    </row>
    <row r="19" spans="2:11" ht="12" customHeight="1">
      <c r="B19" s="78"/>
      <c r="C19" s="88"/>
      <c r="D19" s="94"/>
      <c r="E19" s="19" t="s">
        <v>48</v>
      </c>
      <c r="F19" s="46">
        <v>0</v>
      </c>
      <c r="G19" s="19" t="s">
        <v>33</v>
      </c>
      <c r="H19" s="31">
        <v>82</v>
      </c>
      <c r="I19" s="31">
        <v>1980</v>
      </c>
      <c r="J19" s="85"/>
      <c r="K19" s="85"/>
    </row>
    <row r="20" spans="2:11" ht="21.6" customHeight="1">
      <c r="B20" s="78"/>
      <c r="C20" s="88"/>
      <c r="D20" s="95"/>
      <c r="E20" s="19" t="s">
        <v>49</v>
      </c>
      <c r="F20" s="46">
        <v>0</v>
      </c>
      <c r="G20" s="19" t="s">
        <v>50</v>
      </c>
      <c r="H20" s="31">
        <v>65</v>
      </c>
      <c r="I20" s="31">
        <v>102</v>
      </c>
      <c r="J20" s="86"/>
      <c r="K20" s="86"/>
    </row>
    <row r="21" spans="2:11" ht="12" customHeight="1">
      <c r="B21" s="78"/>
      <c r="C21" s="88"/>
      <c r="D21" s="87" t="s">
        <v>52</v>
      </c>
      <c r="E21" s="19" t="s">
        <v>47</v>
      </c>
      <c r="F21" s="46">
        <v>0</v>
      </c>
      <c r="G21" s="19" t="s">
        <v>33</v>
      </c>
      <c r="H21" s="31">
        <v>0</v>
      </c>
      <c r="I21" s="31">
        <v>472</v>
      </c>
      <c r="J21" s="90">
        <v>4314</v>
      </c>
      <c r="K21" s="90">
        <v>14417</v>
      </c>
    </row>
    <row r="22" spans="2:11" ht="12" customHeight="1">
      <c r="B22" s="78"/>
      <c r="C22" s="88"/>
      <c r="D22" s="88"/>
      <c r="E22" s="19" t="s">
        <v>48</v>
      </c>
      <c r="F22" s="46">
        <v>0</v>
      </c>
      <c r="G22" s="19" t="s">
        <v>33</v>
      </c>
      <c r="H22" s="31">
        <v>1143</v>
      </c>
      <c r="I22" s="31">
        <v>1867</v>
      </c>
      <c r="J22" s="92"/>
      <c r="K22" s="92"/>
    </row>
    <row r="23" spans="2:11" ht="12" customHeight="1">
      <c r="B23" s="78"/>
      <c r="C23" s="89"/>
      <c r="D23" s="88"/>
      <c r="E23" s="19" t="s">
        <v>49</v>
      </c>
      <c r="F23" s="46">
        <v>0</v>
      </c>
      <c r="G23" s="19" t="s">
        <v>50</v>
      </c>
      <c r="H23" s="31">
        <v>0</v>
      </c>
      <c r="I23" s="31">
        <v>0</v>
      </c>
      <c r="J23" s="91"/>
      <c r="K23" s="91"/>
    </row>
    <row r="24" spans="2:11" ht="12" customHeight="1">
      <c r="B24" s="78"/>
      <c r="C24" s="87" t="s">
        <v>54</v>
      </c>
      <c r="D24" s="93"/>
      <c r="E24" s="19" t="s">
        <v>47</v>
      </c>
      <c r="F24" s="46">
        <v>0</v>
      </c>
      <c r="G24" s="19" t="s">
        <v>33</v>
      </c>
      <c r="H24" s="31">
        <v>0</v>
      </c>
      <c r="I24" s="31">
        <v>0</v>
      </c>
      <c r="J24" s="90">
        <v>0</v>
      </c>
      <c r="K24" s="90">
        <v>0</v>
      </c>
    </row>
    <row r="25" spans="2:11" ht="12" customHeight="1">
      <c r="B25" s="78"/>
      <c r="C25" s="88"/>
      <c r="D25" s="94"/>
      <c r="E25" s="65" t="s">
        <v>48</v>
      </c>
      <c r="F25" s="68">
        <v>0</v>
      </c>
      <c r="G25" s="65" t="s">
        <v>33</v>
      </c>
      <c r="H25" s="69">
        <v>0</v>
      </c>
      <c r="I25" s="69">
        <v>0</v>
      </c>
      <c r="J25" s="92"/>
      <c r="K25" s="92"/>
    </row>
    <row r="26" spans="2:11" ht="12" customHeight="1">
      <c r="B26" s="63"/>
      <c r="C26" s="87" t="s">
        <v>130</v>
      </c>
      <c r="D26" s="93" t="s">
        <v>56</v>
      </c>
      <c r="E26" s="65" t="s">
        <v>47</v>
      </c>
      <c r="F26" s="68">
        <v>0</v>
      </c>
      <c r="G26" s="65" t="s">
        <v>33</v>
      </c>
      <c r="H26" s="69">
        <v>0</v>
      </c>
      <c r="I26" s="69">
        <v>2058</v>
      </c>
      <c r="J26" s="84">
        <v>0</v>
      </c>
      <c r="K26" s="84">
        <v>66059</v>
      </c>
    </row>
    <row r="27" spans="2:11" ht="12" customHeight="1">
      <c r="B27" s="63"/>
      <c r="C27" s="88"/>
      <c r="D27" s="94"/>
      <c r="E27" s="65" t="s">
        <v>82</v>
      </c>
      <c r="F27" s="68">
        <v>0</v>
      </c>
      <c r="G27" s="65" t="s">
        <v>59</v>
      </c>
      <c r="H27" s="69">
        <v>0</v>
      </c>
      <c r="I27" s="69">
        <v>234</v>
      </c>
      <c r="J27" s="85"/>
      <c r="K27" s="85"/>
    </row>
    <row r="28" spans="2:11" ht="12" customHeight="1">
      <c r="B28" s="63"/>
      <c r="C28" s="88"/>
      <c r="D28" s="94"/>
      <c r="E28" s="65" t="s">
        <v>48</v>
      </c>
      <c r="F28" s="68">
        <v>0</v>
      </c>
      <c r="G28" s="65" t="s">
        <v>33</v>
      </c>
      <c r="H28" s="69">
        <v>0</v>
      </c>
      <c r="I28" s="69">
        <v>2269</v>
      </c>
      <c r="J28" s="85"/>
      <c r="K28" s="85"/>
    </row>
    <row r="29" spans="2:11" ht="12" customHeight="1">
      <c r="B29" s="63"/>
      <c r="C29" s="88"/>
      <c r="D29" s="94"/>
      <c r="E29" s="65" t="s">
        <v>49</v>
      </c>
      <c r="F29" s="68">
        <v>0</v>
      </c>
      <c r="G29" s="65" t="s">
        <v>50</v>
      </c>
      <c r="H29" s="69">
        <v>0</v>
      </c>
      <c r="I29" s="69">
        <v>292</v>
      </c>
      <c r="J29" s="85"/>
      <c r="K29" s="85"/>
    </row>
    <row r="30" spans="2:11" ht="12" customHeight="1">
      <c r="B30" s="63"/>
      <c r="C30" s="88"/>
      <c r="D30" s="95"/>
      <c r="E30" s="65" t="s">
        <v>131</v>
      </c>
      <c r="F30" s="68">
        <v>0</v>
      </c>
      <c r="G30" s="65" t="s">
        <v>59</v>
      </c>
      <c r="H30" s="69">
        <v>0</v>
      </c>
      <c r="I30" s="69">
        <v>4866</v>
      </c>
      <c r="J30" s="86"/>
      <c r="K30" s="86"/>
    </row>
    <row r="31" spans="2:11" ht="12" customHeight="1">
      <c r="B31" s="63"/>
      <c r="C31" s="88"/>
      <c r="D31" s="93" t="s">
        <v>68</v>
      </c>
      <c r="E31" s="65" t="s">
        <v>47</v>
      </c>
      <c r="F31" s="68">
        <v>0</v>
      </c>
      <c r="G31" s="65" t="s">
        <v>33</v>
      </c>
      <c r="H31" s="69">
        <v>0</v>
      </c>
      <c r="I31" s="69">
        <v>745</v>
      </c>
      <c r="J31" s="84">
        <v>16367</v>
      </c>
      <c r="K31" s="84">
        <v>53331</v>
      </c>
    </row>
    <row r="32" spans="2:11" ht="12" customHeight="1">
      <c r="B32" s="63"/>
      <c r="C32" s="88"/>
      <c r="D32" s="94"/>
      <c r="E32" s="65" t="s">
        <v>69</v>
      </c>
      <c r="F32" s="68">
        <v>0</v>
      </c>
      <c r="G32" s="65" t="s">
        <v>50</v>
      </c>
      <c r="H32" s="69">
        <v>300</v>
      </c>
      <c r="I32" s="69">
        <v>1092</v>
      </c>
      <c r="J32" s="85"/>
      <c r="K32" s="85"/>
    </row>
    <row r="33" spans="2:11" ht="12" customHeight="1">
      <c r="B33" s="63"/>
      <c r="C33" s="88"/>
      <c r="D33" s="94"/>
      <c r="E33" s="65" t="s">
        <v>48</v>
      </c>
      <c r="F33" s="68">
        <v>0</v>
      </c>
      <c r="G33" s="65" t="s">
        <v>33</v>
      </c>
      <c r="H33" s="69">
        <v>0</v>
      </c>
      <c r="I33" s="69">
        <v>1943</v>
      </c>
      <c r="J33" s="85"/>
      <c r="K33" s="85"/>
    </row>
    <row r="34" spans="2:11" ht="12" customHeight="1">
      <c r="B34" s="63"/>
      <c r="C34" s="88"/>
      <c r="D34" s="94"/>
      <c r="E34" s="19" t="s">
        <v>131</v>
      </c>
      <c r="F34" s="20">
        <v>0</v>
      </c>
      <c r="G34" s="19" t="s">
        <v>59</v>
      </c>
      <c r="H34" s="31">
        <v>0</v>
      </c>
      <c r="I34" s="31">
        <v>0</v>
      </c>
      <c r="J34" s="85"/>
      <c r="K34" s="85"/>
    </row>
    <row r="35" spans="2:11" ht="12" customHeight="1">
      <c r="B35" s="63"/>
      <c r="C35" s="89"/>
      <c r="D35" s="95"/>
      <c r="E35" s="19" t="s">
        <v>71</v>
      </c>
      <c r="F35" s="20">
        <v>0</v>
      </c>
      <c r="G35" s="19" t="s">
        <v>59</v>
      </c>
      <c r="H35" s="31">
        <v>0</v>
      </c>
      <c r="I35" s="31">
        <v>0</v>
      </c>
      <c r="J35" s="86"/>
      <c r="K35" s="86"/>
    </row>
    <row r="36" spans="2:11" ht="12" customHeight="1">
      <c r="B36" s="83" t="s">
        <v>72</v>
      </c>
      <c r="C36" s="83"/>
      <c r="D36" s="83"/>
      <c r="E36" s="83"/>
      <c r="F36" s="21">
        <f>SUM(F9:F35)</f>
        <v>1840</v>
      </c>
      <c r="G36" s="111"/>
      <c r="H36" s="111"/>
      <c r="I36" s="44"/>
      <c r="J36" s="25">
        <f>SUM(J9:J35)</f>
        <v>15786550</v>
      </c>
      <c r="K36" s="25">
        <f>SUM(K9:K35)</f>
        <v>13767038</v>
      </c>
    </row>
    <row r="37" spans="2:11" customFormat="1" ht="12" customHeight="1">
      <c r="B37" s="51"/>
      <c r="C37" s="117" t="s">
        <v>74</v>
      </c>
      <c r="D37" s="117"/>
      <c r="E37" s="52" t="s">
        <v>75</v>
      </c>
      <c r="F37" s="53">
        <v>0</v>
      </c>
      <c r="G37" s="54" t="s">
        <v>59</v>
      </c>
      <c r="H37" s="55">
        <v>0</v>
      </c>
      <c r="I37" s="55">
        <v>75</v>
      </c>
      <c r="J37" s="106">
        <v>606486</v>
      </c>
      <c r="K37" s="106">
        <v>1415745</v>
      </c>
    </row>
    <row r="38" spans="2:11" customFormat="1" ht="12" customHeight="1">
      <c r="B38" s="51"/>
      <c r="C38" s="118"/>
      <c r="D38" s="118"/>
      <c r="E38" s="52" t="s">
        <v>76</v>
      </c>
      <c r="F38" s="53">
        <v>0</v>
      </c>
      <c r="G38" s="54" t="s">
        <v>50</v>
      </c>
      <c r="H38" s="55">
        <v>9960</v>
      </c>
      <c r="I38" s="55">
        <v>7918</v>
      </c>
      <c r="J38" s="107"/>
      <c r="K38" s="107"/>
    </row>
    <row r="39" spans="2:11" customFormat="1" ht="12" customHeight="1">
      <c r="B39" s="51"/>
      <c r="C39" s="118"/>
      <c r="D39" s="118"/>
      <c r="E39" s="52" t="s">
        <v>48</v>
      </c>
      <c r="F39" s="53">
        <v>0</v>
      </c>
      <c r="G39" s="54" t="s">
        <v>33</v>
      </c>
      <c r="H39" s="55">
        <v>720</v>
      </c>
      <c r="I39" s="55">
        <v>0</v>
      </c>
      <c r="J39" s="107"/>
      <c r="K39" s="107"/>
    </row>
    <row r="40" spans="2:11" customFormat="1" ht="12" customHeight="1">
      <c r="B40" s="51"/>
      <c r="C40" s="118"/>
      <c r="D40" s="118"/>
      <c r="E40" s="52" t="s">
        <v>77</v>
      </c>
      <c r="F40" s="53">
        <v>0</v>
      </c>
      <c r="G40" s="54" t="s">
        <v>59</v>
      </c>
      <c r="H40" s="55">
        <v>69492</v>
      </c>
      <c r="I40" s="55">
        <v>43946</v>
      </c>
      <c r="J40" s="107"/>
      <c r="K40" s="107"/>
    </row>
    <row r="41" spans="2:11" customFormat="1" ht="12" customHeight="1">
      <c r="B41" s="51"/>
      <c r="C41" s="118"/>
      <c r="D41" s="118"/>
      <c r="E41" s="52" t="s">
        <v>49</v>
      </c>
      <c r="F41" s="53">
        <v>0</v>
      </c>
      <c r="G41" s="54" t="s">
        <v>50</v>
      </c>
      <c r="H41" s="55">
        <v>744</v>
      </c>
      <c r="I41" s="55">
        <v>0</v>
      </c>
      <c r="J41" s="107"/>
      <c r="K41" s="107"/>
    </row>
    <row r="42" spans="2:11" customFormat="1" ht="12" customHeight="1">
      <c r="B42" s="51"/>
      <c r="C42" s="119"/>
      <c r="D42" s="119"/>
      <c r="E42" s="52" t="s">
        <v>132</v>
      </c>
      <c r="F42" s="53">
        <v>0</v>
      </c>
      <c r="G42" s="54" t="s">
        <v>59</v>
      </c>
      <c r="H42" s="55">
        <v>72279</v>
      </c>
      <c r="I42" s="55">
        <v>47674</v>
      </c>
      <c r="J42" s="108"/>
      <c r="K42" s="108"/>
    </row>
    <row r="43" spans="2:11" customFormat="1" ht="12" customHeight="1">
      <c r="B43" s="115" t="s">
        <v>78</v>
      </c>
      <c r="C43" s="115"/>
      <c r="D43" s="115"/>
      <c r="E43" s="115"/>
      <c r="F43" s="56">
        <f>SUM(F37:F37)</f>
        <v>0</v>
      </c>
      <c r="G43" s="116"/>
      <c r="H43" s="116"/>
      <c r="I43" s="57"/>
      <c r="J43" s="58">
        <f>J37</f>
        <v>606486</v>
      </c>
      <c r="K43" s="58">
        <f>K37</f>
        <v>1415745</v>
      </c>
    </row>
    <row r="44" spans="2:11" customFormat="1" ht="12" customHeight="1">
      <c r="B44" s="77" t="s">
        <v>79</v>
      </c>
      <c r="C44" s="93" t="s">
        <v>80</v>
      </c>
      <c r="D44" s="87" t="s">
        <v>81</v>
      </c>
      <c r="E44" s="19" t="s">
        <v>66</v>
      </c>
      <c r="F44" s="70">
        <v>0</v>
      </c>
      <c r="G44" s="71" t="s">
        <v>50</v>
      </c>
      <c r="H44" s="55">
        <v>18629</v>
      </c>
      <c r="I44" s="55">
        <v>13584</v>
      </c>
      <c r="J44" s="90">
        <v>855048</v>
      </c>
      <c r="K44" s="90">
        <v>384590</v>
      </c>
    </row>
    <row r="45" spans="2:11" customFormat="1" ht="12" customHeight="1">
      <c r="B45" s="78"/>
      <c r="C45" s="94"/>
      <c r="D45" s="88"/>
      <c r="E45" s="19" t="s">
        <v>82</v>
      </c>
      <c r="F45" s="70">
        <v>0</v>
      </c>
      <c r="G45" s="71" t="s">
        <v>59</v>
      </c>
      <c r="H45" s="55">
        <v>2892</v>
      </c>
      <c r="I45" s="55">
        <v>1613</v>
      </c>
      <c r="J45" s="92"/>
      <c r="K45" s="92"/>
    </row>
    <row r="46" spans="2:11" customFormat="1" ht="12" customHeight="1">
      <c r="B46" s="78"/>
      <c r="C46" s="94"/>
      <c r="D46" s="89"/>
      <c r="E46" s="19" t="s">
        <v>48</v>
      </c>
      <c r="F46" s="70">
        <v>0</v>
      </c>
      <c r="G46" s="71" t="s">
        <v>33</v>
      </c>
      <c r="H46" s="55">
        <v>0</v>
      </c>
      <c r="I46" s="55">
        <v>0</v>
      </c>
      <c r="J46" s="91"/>
      <c r="K46" s="91"/>
    </row>
    <row r="47" spans="2:11" ht="12" customHeight="1">
      <c r="B47" s="78"/>
      <c r="C47" s="94"/>
      <c r="D47" s="109" t="s">
        <v>83</v>
      </c>
      <c r="E47" s="19" t="s">
        <v>66</v>
      </c>
      <c r="F47" s="70">
        <v>0</v>
      </c>
      <c r="G47" s="71" t="s">
        <v>50</v>
      </c>
      <c r="H47" s="31">
        <v>11265</v>
      </c>
      <c r="I47" s="31">
        <v>5915</v>
      </c>
      <c r="J47" s="84">
        <v>2142946</v>
      </c>
      <c r="K47" s="84">
        <v>2896334</v>
      </c>
    </row>
    <row r="48" spans="2:11" ht="12" customHeight="1">
      <c r="B48" s="78"/>
      <c r="C48" s="94"/>
      <c r="D48" s="110"/>
      <c r="E48" s="19" t="s">
        <v>82</v>
      </c>
      <c r="F48" s="70">
        <v>0</v>
      </c>
      <c r="G48" s="71" t="s">
        <v>59</v>
      </c>
      <c r="H48" s="31">
        <v>1134</v>
      </c>
      <c r="I48" s="31">
        <v>1039</v>
      </c>
      <c r="J48" s="86"/>
      <c r="K48" s="86"/>
    </row>
    <row r="49" spans="2:13" ht="12" customHeight="1">
      <c r="B49" s="78"/>
      <c r="C49" s="94"/>
      <c r="D49" s="87" t="s">
        <v>84</v>
      </c>
      <c r="E49" s="19" t="s">
        <v>66</v>
      </c>
      <c r="F49" s="70">
        <v>0</v>
      </c>
      <c r="G49" s="33" t="s">
        <v>33</v>
      </c>
      <c r="H49" s="31">
        <v>48319</v>
      </c>
      <c r="I49" s="31">
        <v>36330</v>
      </c>
      <c r="J49" s="84">
        <v>745765</v>
      </c>
      <c r="K49" s="84">
        <v>2808075</v>
      </c>
    </row>
    <row r="50" spans="2:13" ht="12" customHeight="1">
      <c r="B50" s="78"/>
      <c r="C50" s="94"/>
      <c r="D50" s="88"/>
      <c r="E50" s="19" t="s">
        <v>82</v>
      </c>
      <c r="F50" s="70">
        <v>0</v>
      </c>
      <c r="G50" s="71" t="s">
        <v>59</v>
      </c>
      <c r="H50" s="31">
        <v>8756</v>
      </c>
      <c r="I50" s="31">
        <v>7580</v>
      </c>
      <c r="J50" s="85"/>
      <c r="K50" s="85"/>
    </row>
    <row r="51" spans="2:13" ht="12" customHeight="1">
      <c r="B51" s="78"/>
      <c r="C51" s="95"/>
      <c r="D51" s="89"/>
      <c r="E51" s="19" t="s">
        <v>48</v>
      </c>
      <c r="F51" s="70">
        <v>0</v>
      </c>
      <c r="G51" s="33" t="s">
        <v>33</v>
      </c>
      <c r="H51" s="31">
        <v>0</v>
      </c>
      <c r="I51" s="31">
        <v>1254</v>
      </c>
      <c r="J51" s="86"/>
      <c r="K51" s="86"/>
    </row>
    <row r="52" spans="2:13" ht="12" customHeight="1">
      <c r="B52" s="78"/>
      <c r="C52" s="93" t="s">
        <v>85</v>
      </c>
      <c r="D52" s="93"/>
      <c r="E52" s="19" t="s">
        <v>82</v>
      </c>
      <c r="F52" s="70">
        <v>0</v>
      </c>
      <c r="G52" s="33" t="s">
        <v>59</v>
      </c>
      <c r="H52" s="31">
        <v>1850</v>
      </c>
      <c r="I52" s="31">
        <v>0</v>
      </c>
      <c r="J52" s="84">
        <v>1003469</v>
      </c>
      <c r="K52" s="84">
        <v>0</v>
      </c>
    </row>
    <row r="53" spans="2:13" ht="12" customHeight="1">
      <c r="B53" s="78"/>
      <c r="C53" s="94"/>
      <c r="D53" s="94"/>
      <c r="E53" s="19" t="s">
        <v>86</v>
      </c>
      <c r="F53" s="70">
        <v>0</v>
      </c>
      <c r="G53" s="33" t="s">
        <v>50</v>
      </c>
      <c r="H53" s="31">
        <v>48270</v>
      </c>
      <c r="I53" s="31">
        <v>0</v>
      </c>
      <c r="J53" s="85"/>
      <c r="K53" s="85"/>
    </row>
    <row r="54" spans="2:13" ht="12" customHeight="1">
      <c r="B54" s="78"/>
      <c r="C54" s="94"/>
      <c r="D54" s="94"/>
      <c r="E54" s="19" t="s">
        <v>48</v>
      </c>
      <c r="F54" s="70">
        <v>0</v>
      </c>
      <c r="G54" s="33" t="s">
        <v>33</v>
      </c>
      <c r="H54" s="31">
        <v>0</v>
      </c>
      <c r="I54" s="31">
        <v>0</v>
      </c>
      <c r="J54" s="85"/>
      <c r="K54" s="85"/>
    </row>
    <row r="55" spans="2:13" ht="12" customHeight="1">
      <c r="B55" s="78"/>
      <c r="C55" s="94"/>
      <c r="D55" s="94"/>
      <c r="E55" s="19" t="s">
        <v>49</v>
      </c>
      <c r="F55" s="70">
        <v>0</v>
      </c>
      <c r="G55" s="33" t="s">
        <v>50</v>
      </c>
      <c r="H55" s="31">
        <v>0</v>
      </c>
      <c r="I55" s="31">
        <v>0</v>
      </c>
      <c r="J55" s="85"/>
      <c r="K55" s="85"/>
    </row>
    <row r="56" spans="2:13" ht="12" customHeight="1">
      <c r="B56" s="78"/>
      <c r="C56" s="95"/>
      <c r="D56" s="95"/>
      <c r="E56" s="19" t="s">
        <v>133</v>
      </c>
      <c r="F56" s="70">
        <v>0</v>
      </c>
      <c r="G56" s="33" t="s">
        <v>59</v>
      </c>
      <c r="H56" s="31">
        <v>60985</v>
      </c>
      <c r="I56" s="31">
        <v>0</v>
      </c>
      <c r="J56" s="86"/>
      <c r="K56" s="86"/>
    </row>
    <row r="57" spans="2:13" ht="12" customHeight="1">
      <c r="B57" s="78"/>
      <c r="C57" s="93" t="s">
        <v>88</v>
      </c>
      <c r="D57" s="93"/>
      <c r="E57" s="19" t="s">
        <v>66</v>
      </c>
      <c r="F57" s="20">
        <v>0</v>
      </c>
      <c r="G57" s="33" t="s">
        <v>33</v>
      </c>
      <c r="H57" s="31">
        <v>59553</v>
      </c>
      <c r="I57" s="31">
        <v>29151</v>
      </c>
      <c r="J57" s="84">
        <v>2939161</v>
      </c>
      <c r="K57" s="84">
        <v>2879120</v>
      </c>
    </row>
    <row r="58" spans="2:13" ht="12" customHeight="1">
      <c r="B58" s="78"/>
      <c r="C58" s="94"/>
      <c r="D58" s="94"/>
      <c r="E58" s="19" t="s">
        <v>47</v>
      </c>
      <c r="F58" s="20">
        <v>21</v>
      </c>
      <c r="G58" s="33" t="s">
        <v>33</v>
      </c>
      <c r="H58" s="31">
        <v>2500</v>
      </c>
      <c r="I58" s="31">
        <v>1363</v>
      </c>
      <c r="J58" s="85"/>
      <c r="K58" s="85"/>
      <c r="M58" s="41"/>
    </row>
    <row r="59" spans="2:13" ht="12" customHeight="1">
      <c r="B59" s="78"/>
      <c r="C59" s="94"/>
      <c r="D59" s="94"/>
      <c r="E59" s="19" t="s">
        <v>82</v>
      </c>
      <c r="F59" s="20">
        <v>0</v>
      </c>
      <c r="G59" s="33" t="s">
        <v>59</v>
      </c>
      <c r="H59" s="31">
        <v>0</v>
      </c>
      <c r="I59" s="31">
        <v>0</v>
      </c>
      <c r="J59" s="85"/>
      <c r="K59" s="85"/>
      <c r="M59" s="41"/>
    </row>
    <row r="60" spans="2:13" ht="12" customHeight="1">
      <c r="B60" s="78"/>
      <c r="C60" s="95"/>
      <c r="D60" s="95"/>
      <c r="E60" s="19" t="s">
        <v>48</v>
      </c>
      <c r="F60" s="20">
        <v>0</v>
      </c>
      <c r="G60" s="33" t="s">
        <v>33</v>
      </c>
      <c r="H60" s="31">
        <v>0</v>
      </c>
      <c r="I60" s="31">
        <v>0</v>
      </c>
      <c r="J60" s="86"/>
      <c r="K60" s="86"/>
    </row>
    <row r="61" spans="2:13" ht="12" customHeight="1">
      <c r="B61" s="78"/>
      <c r="C61" s="93" t="s">
        <v>89</v>
      </c>
      <c r="D61" s="93"/>
      <c r="E61" s="19" t="s">
        <v>66</v>
      </c>
      <c r="F61" s="20">
        <v>0</v>
      </c>
      <c r="G61" s="71" t="s">
        <v>50</v>
      </c>
      <c r="H61" s="31">
        <v>116190</v>
      </c>
      <c r="I61" s="31">
        <v>107460</v>
      </c>
      <c r="J61" s="84">
        <v>2528288</v>
      </c>
      <c r="K61" s="84">
        <v>4847810</v>
      </c>
    </row>
    <row r="62" spans="2:13" ht="12" customHeight="1">
      <c r="B62" s="78"/>
      <c r="C62" s="94"/>
      <c r="D62" s="94"/>
      <c r="E62" s="19" t="s">
        <v>82</v>
      </c>
      <c r="F62" s="20">
        <v>0</v>
      </c>
      <c r="G62" s="71" t="s">
        <v>59</v>
      </c>
      <c r="H62" s="31">
        <v>11870</v>
      </c>
      <c r="I62" s="31">
        <v>28363</v>
      </c>
      <c r="J62" s="85"/>
      <c r="K62" s="85"/>
    </row>
    <row r="63" spans="2:13" ht="12" customHeight="1">
      <c r="B63" s="78"/>
      <c r="C63" s="94"/>
      <c r="D63" s="94"/>
      <c r="E63" s="19" t="s">
        <v>69</v>
      </c>
      <c r="F63" s="20">
        <v>0</v>
      </c>
      <c r="G63" s="33" t="s">
        <v>50</v>
      </c>
      <c r="H63" s="31">
        <v>87200</v>
      </c>
      <c r="I63" s="31">
        <v>62250</v>
      </c>
      <c r="J63" s="85"/>
      <c r="K63" s="85"/>
    </row>
    <row r="64" spans="2:13" ht="12" customHeight="1">
      <c r="B64" s="78"/>
      <c r="C64" s="94"/>
      <c r="D64" s="94"/>
      <c r="E64" s="19" t="s">
        <v>90</v>
      </c>
      <c r="F64" s="20">
        <v>0</v>
      </c>
      <c r="G64" s="33" t="s">
        <v>59</v>
      </c>
      <c r="H64" s="31">
        <v>94630</v>
      </c>
      <c r="I64" s="31">
        <v>51446</v>
      </c>
      <c r="J64" s="85"/>
      <c r="K64" s="85"/>
    </row>
    <row r="65" spans="2:11" ht="12" customHeight="1">
      <c r="B65" s="78"/>
      <c r="C65" s="94"/>
      <c r="D65" s="94"/>
      <c r="E65" s="19" t="s">
        <v>48</v>
      </c>
      <c r="F65" s="20">
        <v>0</v>
      </c>
      <c r="G65" s="33" t="s">
        <v>33</v>
      </c>
      <c r="H65" s="31">
        <v>0</v>
      </c>
      <c r="I65" s="31">
        <v>1204</v>
      </c>
      <c r="J65" s="85"/>
      <c r="K65" s="85"/>
    </row>
    <row r="66" spans="2:11" ht="12" customHeight="1">
      <c r="B66" s="78"/>
      <c r="C66" s="95"/>
      <c r="D66" s="95"/>
      <c r="E66" s="19" t="s">
        <v>49</v>
      </c>
      <c r="F66" s="20">
        <v>0</v>
      </c>
      <c r="G66" s="33" t="s">
        <v>50</v>
      </c>
      <c r="H66" s="31">
        <v>0</v>
      </c>
      <c r="I66" s="31">
        <v>232</v>
      </c>
      <c r="J66" s="86"/>
      <c r="K66" s="86"/>
    </row>
    <row r="67" spans="2:11" ht="12" customHeight="1">
      <c r="B67" s="78"/>
      <c r="C67" s="93" t="s">
        <v>91</v>
      </c>
      <c r="D67" s="93"/>
      <c r="E67" s="19" t="s">
        <v>82</v>
      </c>
      <c r="F67" s="20">
        <v>0</v>
      </c>
      <c r="G67" s="33" t="s">
        <v>59</v>
      </c>
      <c r="H67" s="31">
        <v>28480</v>
      </c>
      <c r="I67" s="31">
        <v>31816</v>
      </c>
      <c r="J67" s="84">
        <v>650444</v>
      </c>
      <c r="K67" s="84">
        <v>716637</v>
      </c>
    </row>
    <row r="68" spans="2:11" ht="12" customHeight="1">
      <c r="B68" s="78"/>
      <c r="C68" s="94"/>
      <c r="D68" s="94"/>
      <c r="E68" s="19" t="s">
        <v>92</v>
      </c>
      <c r="F68" s="20">
        <v>0</v>
      </c>
      <c r="G68" s="33" t="s">
        <v>50</v>
      </c>
      <c r="H68" s="31">
        <v>81600</v>
      </c>
      <c r="I68" s="31">
        <v>65754</v>
      </c>
      <c r="J68" s="85"/>
      <c r="K68" s="85"/>
    </row>
    <row r="69" spans="2:11" ht="12" customHeight="1">
      <c r="B69" s="78"/>
      <c r="C69" s="95"/>
      <c r="D69" s="95"/>
      <c r="E69" s="19" t="s">
        <v>48</v>
      </c>
      <c r="F69" s="20">
        <v>0</v>
      </c>
      <c r="G69" s="33" t="s">
        <v>33</v>
      </c>
      <c r="H69" s="31">
        <v>0</v>
      </c>
      <c r="I69" s="31">
        <v>1873</v>
      </c>
      <c r="J69" s="86"/>
      <c r="K69" s="86"/>
    </row>
    <row r="70" spans="2:11" ht="12" customHeight="1">
      <c r="B70" s="78"/>
      <c r="C70" s="93" t="s">
        <v>93</v>
      </c>
      <c r="D70" s="93"/>
      <c r="E70" s="19" t="s">
        <v>134</v>
      </c>
      <c r="F70" s="20">
        <v>0</v>
      </c>
      <c r="G70" s="33" t="s">
        <v>95</v>
      </c>
      <c r="H70" s="31">
        <v>0</v>
      </c>
      <c r="I70" s="31">
        <v>0</v>
      </c>
      <c r="J70" s="84">
        <v>0</v>
      </c>
      <c r="K70" s="84">
        <v>0</v>
      </c>
    </row>
    <row r="71" spans="2:11" ht="12" customHeight="1">
      <c r="B71" s="78"/>
      <c r="C71" s="94"/>
      <c r="D71" s="94"/>
      <c r="E71" s="52" t="s">
        <v>96</v>
      </c>
      <c r="F71" s="20">
        <v>0</v>
      </c>
      <c r="G71" s="54" t="s">
        <v>97</v>
      </c>
      <c r="H71" s="59">
        <v>0</v>
      </c>
      <c r="I71" s="59">
        <v>0</v>
      </c>
      <c r="J71" s="85"/>
      <c r="K71" s="85"/>
    </row>
    <row r="72" spans="2:11" ht="12" customHeight="1">
      <c r="B72" s="79"/>
      <c r="C72" s="95"/>
      <c r="D72" s="95"/>
      <c r="E72" s="19" t="s">
        <v>48</v>
      </c>
      <c r="F72" s="20">
        <v>0</v>
      </c>
      <c r="G72" s="33" t="s">
        <v>33</v>
      </c>
      <c r="H72" s="31">
        <v>0</v>
      </c>
      <c r="I72" s="31">
        <v>0</v>
      </c>
      <c r="J72" s="86"/>
      <c r="K72" s="86"/>
    </row>
    <row r="73" spans="2:11" ht="12" customHeight="1">
      <c r="B73" s="83" t="s">
        <v>98</v>
      </c>
      <c r="C73" s="83"/>
      <c r="D73" s="83"/>
      <c r="E73" s="83"/>
      <c r="F73" s="21">
        <f>SUM(F47:F72)</f>
        <v>21</v>
      </c>
      <c r="G73" s="111"/>
      <c r="H73" s="111"/>
      <c r="I73" s="44"/>
      <c r="J73" s="25">
        <f>SUM(J44:J71)</f>
        <v>10865121</v>
      </c>
      <c r="K73" s="25">
        <f>SUM(K44:K72)</f>
        <v>14532566</v>
      </c>
    </row>
    <row r="74" spans="2:11" ht="12" customHeight="1">
      <c r="B74" s="97" t="s">
        <v>101</v>
      </c>
      <c r="C74" s="80" t="s">
        <v>99</v>
      </c>
      <c r="D74" s="80" t="s">
        <v>102</v>
      </c>
      <c r="E74" s="19" t="s">
        <v>103</v>
      </c>
      <c r="F74" s="20">
        <v>257</v>
      </c>
      <c r="G74" s="33" t="s">
        <v>33</v>
      </c>
      <c r="H74" s="31">
        <v>0</v>
      </c>
      <c r="I74" s="31">
        <v>16090</v>
      </c>
      <c r="J74" s="84">
        <v>314449</v>
      </c>
      <c r="K74" s="84">
        <v>478921</v>
      </c>
    </row>
    <row r="75" spans="2:11" ht="12" customHeight="1">
      <c r="B75" s="97"/>
      <c r="C75" s="80"/>
      <c r="D75" s="80"/>
      <c r="E75" s="19" t="s">
        <v>104</v>
      </c>
      <c r="F75" s="20">
        <v>0</v>
      </c>
      <c r="G75" s="33" t="s">
        <v>33</v>
      </c>
      <c r="H75" s="31">
        <v>0</v>
      </c>
      <c r="I75" s="31">
        <v>1663</v>
      </c>
      <c r="J75" s="85"/>
      <c r="K75" s="85"/>
    </row>
    <row r="76" spans="2:11" ht="12" customHeight="1">
      <c r="B76" s="97"/>
      <c r="C76" s="80"/>
      <c r="D76" s="80"/>
      <c r="E76" s="19" t="s">
        <v>105</v>
      </c>
      <c r="F76" s="20">
        <v>10</v>
      </c>
      <c r="G76" s="33" t="s">
        <v>33</v>
      </c>
      <c r="H76" s="31">
        <v>0</v>
      </c>
      <c r="I76" s="31">
        <v>685</v>
      </c>
      <c r="J76" s="85"/>
      <c r="K76" s="85"/>
    </row>
    <row r="77" spans="2:11" ht="22.5">
      <c r="B77" s="97"/>
      <c r="C77" s="80"/>
      <c r="D77" s="80"/>
      <c r="E77" s="19" t="s">
        <v>135</v>
      </c>
      <c r="F77" s="20">
        <v>216</v>
      </c>
      <c r="G77" s="33" t="s">
        <v>33</v>
      </c>
      <c r="H77" s="31">
        <v>41478</v>
      </c>
      <c r="I77" s="31">
        <v>17376</v>
      </c>
      <c r="J77" s="86"/>
      <c r="K77" s="86"/>
    </row>
    <row r="78" spans="2:11">
      <c r="B78" s="83" t="s">
        <v>115</v>
      </c>
      <c r="C78" s="83"/>
      <c r="D78" s="83"/>
      <c r="E78" s="83"/>
      <c r="F78" s="21">
        <f>SUM(F74:F77)</f>
        <v>483</v>
      </c>
      <c r="G78" s="111"/>
      <c r="H78" s="111"/>
      <c r="I78" s="44"/>
      <c r="J78" s="25">
        <f>SUM(J74)</f>
        <v>314449</v>
      </c>
      <c r="K78" s="25">
        <f>K74</f>
        <v>478921</v>
      </c>
    </row>
    <row r="79" spans="2:11" ht="19.5" customHeight="1">
      <c r="B79" s="97" t="s">
        <v>116</v>
      </c>
      <c r="C79" s="93" t="s">
        <v>117</v>
      </c>
      <c r="D79" s="93"/>
      <c r="E79" s="19" t="s">
        <v>47</v>
      </c>
      <c r="F79" s="20">
        <v>0</v>
      </c>
      <c r="G79" s="33" t="s">
        <v>33</v>
      </c>
      <c r="H79" s="31">
        <v>0</v>
      </c>
      <c r="I79" s="31">
        <v>0</v>
      </c>
      <c r="J79" s="84">
        <v>0</v>
      </c>
      <c r="K79" s="84">
        <v>0</v>
      </c>
    </row>
    <row r="80" spans="2:11" ht="19.5" customHeight="1">
      <c r="B80" s="97"/>
      <c r="C80" s="94"/>
      <c r="D80" s="94"/>
      <c r="E80" s="52" t="s">
        <v>75</v>
      </c>
      <c r="F80" s="20">
        <v>0</v>
      </c>
      <c r="G80" s="54" t="s">
        <v>59</v>
      </c>
      <c r="H80" s="31">
        <v>0</v>
      </c>
      <c r="I80" s="31">
        <v>0</v>
      </c>
      <c r="J80" s="85"/>
      <c r="K80" s="85"/>
    </row>
    <row r="81" spans="2:11" ht="19.5" customHeight="1">
      <c r="B81" s="97"/>
      <c r="C81" s="94"/>
      <c r="D81" s="94"/>
      <c r="E81" s="19" t="s">
        <v>48</v>
      </c>
      <c r="F81" s="20">
        <v>0</v>
      </c>
      <c r="G81" s="33" t="s">
        <v>33</v>
      </c>
      <c r="H81" s="31">
        <v>0</v>
      </c>
      <c r="I81" s="31">
        <v>0</v>
      </c>
      <c r="J81" s="85"/>
      <c r="K81" s="85"/>
    </row>
    <row r="82" spans="2:11" ht="19.5" customHeight="1">
      <c r="B82" s="97"/>
      <c r="C82" s="94"/>
      <c r="D82" s="94"/>
      <c r="E82" s="19" t="s">
        <v>49</v>
      </c>
      <c r="F82" s="20">
        <v>0</v>
      </c>
      <c r="G82" s="33" t="s">
        <v>50</v>
      </c>
      <c r="H82" s="31">
        <v>0</v>
      </c>
      <c r="I82" s="31">
        <v>0</v>
      </c>
      <c r="J82" s="85"/>
      <c r="K82" s="85"/>
    </row>
    <row r="83" spans="2:11" ht="19.5" customHeight="1">
      <c r="B83" s="97"/>
      <c r="C83" s="95"/>
      <c r="D83" s="95"/>
      <c r="E83" s="19" t="s">
        <v>132</v>
      </c>
      <c r="F83" s="20">
        <v>0</v>
      </c>
      <c r="G83" s="33" t="s">
        <v>59</v>
      </c>
      <c r="H83" s="31">
        <v>0</v>
      </c>
      <c r="I83" s="31">
        <v>0</v>
      </c>
      <c r="J83" s="86"/>
      <c r="K83" s="86"/>
    </row>
    <row r="84" spans="2:11" ht="19.5" customHeight="1">
      <c r="B84" s="97"/>
      <c r="C84" s="64" t="s">
        <v>118</v>
      </c>
      <c r="D84" s="64" t="s">
        <v>119</v>
      </c>
      <c r="E84" s="19" t="s">
        <v>77</v>
      </c>
      <c r="F84" s="20">
        <v>0</v>
      </c>
      <c r="G84" s="33" t="s">
        <v>59</v>
      </c>
      <c r="H84" s="31">
        <v>0</v>
      </c>
      <c r="I84" s="31">
        <v>0</v>
      </c>
      <c r="J84" s="66">
        <v>0</v>
      </c>
      <c r="K84" s="66">
        <v>0</v>
      </c>
    </row>
    <row r="85" spans="2:11" ht="19.5" customHeight="1">
      <c r="B85" s="97"/>
      <c r="C85" s="64" t="s">
        <v>120</v>
      </c>
      <c r="D85" s="64"/>
      <c r="E85" s="19" t="s">
        <v>47</v>
      </c>
      <c r="F85" s="20">
        <v>0</v>
      </c>
      <c r="G85" s="33" t="s">
        <v>33</v>
      </c>
      <c r="H85" s="31">
        <v>0</v>
      </c>
      <c r="I85" s="31">
        <v>0</v>
      </c>
      <c r="J85" s="60">
        <v>0</v>
      </c>
      <c r="K85" s="60">
        <v>0</v>
      </c>
    </row>
    <row r="86" spans="2:11" ht="12" customHeight="1">
      <c r="B86" s="83" t="s">
        <v>125</v>
      </c>
      <c r="C86" s="83"/>
      <c r="D86" s="83"/>
      <c r="E86" s="83"/>
      <c r="F86" s="21">
        <f>SUM(F79:F85)</f>
        <v>0</v>
      </c>
      <c r="G86" s="111"/>
      <c r="H86" s="111"/>
      <c r="I86" s="44"/>
      <c r="J86" s="25">
        <f>SUM(J79:J85)</f>
        <v>0</v>
      </c>
      <c r="K86" s="25">
        <f>SUM(K79:K85)</f>
        <v>0</v>
      </c>
    </row>
    <row r="87" spans="2:11" ht="12" customHeight="1">
      <c r="B87" s="83" t="s">
        <v>136</v>
      </c>
      <c r="C87" s="83"/>
      <c r="D87" s="83"/>
      <c r="E87" s="83"/>
      <c r="F87" s="21">
        <f>SUM(F86,F78,F73,F36,F43)</f>
        <v>2344</v>
      </c>
      <c r="G87" s="111"/>
      <c r="H87" s="111"/>
      <c r="I87" s="44"/>
      <c r="J87" s="25">
        <f>SUM(J86,J78,J73,J36,J43)</f>
        <v>27572606</v>
      </c>
      <c r="K87" s="25">
        <f>K36+K43+K73+K78+K86</f>
        <v>30194270</v>
      </c>
    </row>
    <row r="88" spans="2:11" ht="14.45" customHeight="1">
      <c r="B88" s="82" t="s">
        <v>137</v>
      </c>
      <c r="C88" s="82"/>
      <c r="D88" s="82"/>
      <c r="E88" s="82"/>
      <c r="F88" s="82"/>
      <c r="G88" s="82"/>
      <c r="H88" s="82"/>
      <c r="I88" s="82"/>
      <c r="J88" s="82"/>
      <c r="K88" s="45"/>
    </row>
    <row r="89" spans="2:11" ht="14.45" customHeight="1">
      <c r="B89" s="2"/>
    </row>
    <row r="90" spans="2:11" ht="14.45" customHeight="1">
      <c r="B90" s="2"/>
    </row>
    <row r="91" spans="2:11" ht="14.45" customHeight="1">
      <c r="B91" s="2"/>
    </row>
    <row r="92" spans="2:11" ht="14.45" customHeight="1">
      <c r="B92" s="2"/>
    </row>
    <row r="93" spans="2:11" ht="14.45" customHeight="1">
      <c r="B93" s="3"/>
    </row>
    <row r="94" spans="2:11" ht="14.45" customHeight="1"/>
    <row r="95" spans="2:11" ht="14.45" customHeight="1"/>
    <row r="96" spans="2:11" ht="14.45" customHeight="1"/>
    <row r="97" ht="14.45" customHeight="1"/>
    <row r="98" ht="14.45" customHeight="1"/>
    <row r="99" ht="14.45" customHeight="1"/>
    <row r="100" ht="14.45" customHeight="1"/>
    <row r="101" ht="14.45" customHeight="1"/>
    <row r="102" ht="14.45" customHeight="1"/>
    <row r="103" ht="14.45" customHeight="1"/>
    <row r="104" ht="14.45" customHeight="1"/>
    <row r="105" ht="14.45" customHeight="1"/>
    <row r="106" ht="14.45" customHeight="1"/>
    <row r="107" ht="14.45" customHeight="1"/>
    <row r="108" ht="14.45" customHeight="1"/>
    <row r="109" ht="14.45" customHeight="1"/>
    <row r="110" ht="14.45" customHeight="1"/>
    <row r="111" ht="14.45" customHeight="1"/>
    <row r="112" ht="14.45" customHeight="1"/>
    <row r="113" ht="14.45" customHeight="1"/>
    <row r="114" ht="14.45" customHeight="1"/>
    <row r="115" ht="14.45" customHeight="1"/>
    <row r="116" ht="14.45" customHeight="1"/>
    <row r="117" ht="13.9" customHeight="1"/>
    <row r="118" ht="13.9" customHeight="1"/>
    <row r="119" ht="13.9" customHeight="1"/>
    <row r="120" ht="13.9" customHeight="1"/>
    <row r="121" ht="13.9" customHeight="1"/>
    <row r="122" ht="13.9" customHeight="1"/>
    <row r="123" ht="13.9" customHeight="1"/>
    <row r="124" ht="13.9" customHeight="1"/>
  </sheetData>
  <mergeCells count="100">
    <mergeCell ref="C79:C83"/>
    <mergeCell ref="D79:D83"/>
    <mergeCell ref="J79:J83"/>
    <mergeCell ref="K79:K83"/>
    <mergeCell ref="C67:C69"/>
    <mergeCell ref="D67:D69"/>
    <mergeCell ref="J67:J69"/>
    <mergeCell ref="K67:K69"/>
    <mergeCell ref="C70:C72"/>
    <mergeCell ref="D70:D72"/>
    <mergeCell ref="J70:J72"/>
    <mergeCell ref="K70:K72"/>
    <mergeCell ref="K74:K77"/>
    <mergeCell ref="J57:J60"/>
    <mergeCell ref="K57:K60"/>
    <mergeCell ref="C61:C66"/>
    <mergeCell ref="D61:D66"/>
    <mergeCell ref="J61:J66"/>
    <mergeCell ref="K61:K66"/>
    <mergeCell ref="J31:J35"/>
    <mergeCell ref="C26:C35"/>
    <mergeCell ref="C37:C42"/>
    <mergeCell ref="D37:D42"/>
    <mergeCell ref="D26:D30"/>
    <mergeCell ref="B43:E43"/>
    <mergeCell ref="G43:H43"/>
    <mergeCell ref="B36:E36"/>
    <mergeCell ref="G36:H36"/>
    <mergeCell ref="D31:D35"/>
    <mergeCell ref="B2:K2"/>
    <mergeCell ref="F7:F8"/>
    <mergeCell ref="C11:C12"/>
    <mergeCell ref="D11:D12"/>
    <mergeCell ref="J26:J30"/>
    <mergeCell ref="K26:K30"/>
    <mergeCell ref="C18:C23"/>
    <mergeCell ref="D18:D20"/>
    <mergeCell ref="D21:D23"/>
    <mergeCell ref="B5:K5"/>
    <mergeCell ref="B4:K4"/>
    <mergeCell ref="J18:J20"/>
    <mergeCell ref="K18:K20"/>
    <mergeCell ref="B1:K1"/>
    <mergeCell ref="J7:K7"/>
    <mergeCell ref="G7:I7"/>
    <mergeCell ref="K9:K10"/>
    <mergeCell ref="K11:K12"/>
    <mergeCell ref="K14:K17"/>
    <mergeCell ref="B7:B8"/>
    <mergeCell ref="C7:C8"/>
    <mergeCell ref="D7:D8"/>
    <mergeCell ref="E7:E8"/>
    <mergeCell ref="C9:C10"/>
    <mergeCell ref="C14:C17"/>
    <mergeCell ref="D14:D17"/>
    <mergeCell ref="D9:D10"/>
    <mergeCell ref="K21:K23"/>
    <mergeCell ref="K24:K25"/>
    <mergeCell ref="K47:K48"/>
    <mergeCell ref="K49:K51"/>
    <mergeCell ref="K37:K42"/>
    <mergeCell ref="K44:K46"/>
    <mergeCell ref="K31:K35"/>
    <mergeCell ref="K52:K56"/>
    <mergeCell ref="B74:B77"/>
    <mergeCell ref="C74:C77"/>
    <mergeCell ref="D74:D77"/>
    <mergeCell ref="B78:E78"/>
    <mergeCell ref="J74:J77"/>
    <mergeCell ref="B73:E73"/>
    <mergeCell ref="G73:H73"/>
    <mergeCell ref="B44:B72"/>
    <mergeCell ref="C44:C51"/>
    <mergeCell ref="D44:D46"/>
    <mergeCell ref="C52:C56"/>
    <mergeCell ref="D52:D56"/>
    <mergeCell ref="C57:C60"/>
    <mergeCell ref="D57:D60"/>
    <mergeCell ref="G78:H78"/>
    <mergeCell ref="B88:J88"/>
    <mergeCell ref="J24:J25"/>
    <mergeCell ref="B87:E87"/>
    <mergeCell ref="B79:B85"/>
    <mergeCell ref="B86:E86"/>
    <mergeCell ref="D47:D48"/>
    <mergeCell ref="D49:D51"/>
    <mergeCell ref="C24:C25"/>
    <mergeCell ref="B9:B25"/>
    <mergeCell ref="D24:D25"/>
    <mergeCell ref="G86:H86"/>
    <mergeCell ref="G87:H87"/>
    <mergeCell ref="J9:J10"/>
    <mergeCell ref="J11:J12"/>
    <mergeCell ref="J14:J17"/>
    <mergeCell ref="J21:J23"/>
    <mergeCell ref="J47:J48"/>
    <mergeCell ref="J49:J51"/>
    <mergeCell ref="J37:J42"/>
    <mergeCell ref="J44:J46"/>
    <mergeCell ref="J52:J56"/>
  </mergeCells>
  <printOptions horizontalCentered="1"/>
  <pageMargins left="0" right="0" top="0" bottom="0" header="0.31496062992125984" footer="0.31496062992125984"/>
  <pageSetup paperSize="9" scale="89" fitToHeight="0" orientation="portrait" r:id="rId1"/>
  <rowBreaks count="2" manualBreakCount="2">
    <brk id="105" min="1" max="8" man="1"/>
    <brk id="107" min="1" max="8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Props1.xml><?xml version="1.0" encoding="utf-8"?>
<ds:datastoreItem xmlns:ds="http://schemas.openxmlformats.org/officeDocument/2006/customXml" ds:itemID="{14F25DA0-7351-4262-9EFA-902AD8748054}"/>
</file>

<file path=customXml/itemProps2.xml><?xml version="1.0" encoding="utf-8"?>
<ds:datastoreItem xmlns:ds="http://schemas.openxmlformats.org/officeDocument/2006/customXml" ds:itemID="{FCF36C43-25DD-4CC6-A56E-EC3000232F44}"/>
</file>

<file path=customXml/itemProps3.xml><?xml version="1.0" encoding="utf-8"?>
<ds:datastoreItem xmlns:ds="http://schemas.openxmlformats.org/officeDocument/2006/customXml" ds:itemID="{058E38B9-C107-4E5C-B421-455BF742E23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THIAGO ESTEVAM WENDHAUSEN</cp:lastModifiedBy>
  <cp:revision/>
  <dcterms:created xsi:type="dcterms:W3CDTF">2015-10-28T18:49:58Z</dcterms:created>
  <dcterms:modified xsi:type="dcterms:W3CDTF">2022-06-30T11:28:35Z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  <property fmtid="{D5CDD505-2E9C-101B-9397-08002B2CF9AE}" pid="3" name="MediaServiceImageTags">
    <vt:lpwstr/>
  </property>
</Properties>
</file>