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NTABILIDADE\FECHAMENTO CONTÁBIL\FECHAMENTO ANUAL\2023\RELATORIOS PARA O RELATÓRIO DE GESTÃO 2023\"/>
    </mc:Choice>
  </mc:AlternateContent>
  <bookViews>
    <workbookView xWindow="0" yWindow="0" windowWidth="28800" windowHeight="12315" firstSheet="1" activeTab="2"/>
  </bookViews>
  <sheets>
    <sheet name="DMPL" sheetId="1" state="hidden" r:id="rId1"/>
    <sheet name="cálculo DMPL" sheetId="2" r:id="rId2"/>
    <sheet name=" DMPL" sheetId="3" r:id="rId3"/>
  </sheets>
  <definedNames>
    <definedName name="_xlnm.Print_Area" localSheetId="2">' DMPL'!$A$1:$G$42</definedName>
    <definedName name="_xlnm.Print_Area" localSheetId="1">'cálculo DMPL'!$A$1:$F$23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C20" i="3"/>
  <c r="D20" i="3"/>
  <c r="D18" i="3"/>
  <c r="F23" i="3"/>
  <c r="C18" i="3"/>
  <c r="E13" i="3"/>
  <c r="C17" i="2"/>
  <c r="D24" i="3" l="1"/>
  <c r="E23" i="2"/>
  <c r="D23" i="2"/>
  <c r="F22" i="3"/>
  <c r="F21" i="3"/>
  <c r="F19" i="3"/>
  <c r="F18" i="3" s="1"/>
  <c r="E18" i="3"/>
  <c r="F15" i="3"/>
  <c r="F14" i="3"/>
  <c r="C13" i="3"/>
  <c r="F12" i="3"/>
  <c r="F11" i="3" s="1"/>
  <c r="E11" i="3"/>
  <c r="E16" i="3" s="1"/>
  <c r="E17" i="3" s="1"/>
  <c r="C11" i="3"/>
  <c r="F10" i="3"/>
  <c r="D22" i="1"/>
  <c r="C22" i="1"/>
  <c r="B22" i="1"/>
  <c r="E22" i="1" s="1"/>
  <c r="E21" i="1"/>
  <c r="E20" i="1"/>
  <c r="E19" i="1"/>
  <c r="E18" i="1"/>
  <c r="E17" i="1"/>
  <c r="E16" i="1"/>
  <c r="E15" i="1"/>
  <c r="F20" i="3" l="1"/>
  <c r="F13" i="3"/>
  <c r="F16" i="3" s="1"/>
  <c r="F17" i="3" s="1"/>
  <c r="C16" i="3"/>
  <c r="C17" i="3" s="1"/>
  <c r="C24" i="3" s="1"/>
  <c r="D17" i="2"/>
  <c r="B14" i="1"/>
  <c r="F24" i="3" l="1"/>
  <c r="E24" i="3"/>
  <c r="E10" i="1"/>
  <c r="D14" i="1" l="1"/>
  <c r="C14" i="1"/>
  <c r="E13" i="1"/>
  <c r="E8" i="1"/>
  <c r="E9" i="1"/>
  <c r="E11" i="1"/>
  <c r="E12" i="1"/>
  <c r="E7" i="1"/>
  <c r="E14" i="1" l="1"/>
  <c r="E17" i="2" l="1"/>
</calcChain>
</file>

<file path=xl/comments1.xml><?xml version="1.0" encoding="utf-8"?>
<comments xmlns="http://schemas.openxmlformats.org/spreadsheetml/2006/main">
  <authors>
    <author>tc={488B87A7-7A37-4394-BA65-8CACAB6025B1}</author>
    <author>tc={DA3EB695-DD64-44B5-98F9-C52D25774503}</author>
    <author>tc={46AF84DF-25FC-4932-AC13-C7F209F792E2}</author>
    <author>tc={00260530-287E-4F98-8B06-F7FD8764AD8F}</author>
    <author>tc={170A5067-3EA1-4CF3-987D-C3ABEF7E6FE4}</author>
    <author>tc={439689A9-1054-413A-A478-523A67901D4C}</author>
    <author>tc={885BDDBB-AA62-4807-9967-05E092056572}</author>
    <author>tc={78239986-2597-4765-BBF6-2B4182F2A02B}</author>
    <author>tc={5AF9F348-51C6-4130-A459-6F93C40729B7}</author>
    <author>tc={BEE08268-9CD1-4A25-A81E-D202D497960D}</author>
  </authors>
  <commentList>
    <comment ref="C9" authorId="0" shapeId="0">
      <text>
        <r>
          <rPr>
            <sz val="10"/>
            <color rgb="FF000000"/>
            <rFont val="Times New Roman"/>
            <family val="1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Título</t>
        </r>
      </text>
    </comment>
    <comment ref="D9" authorId="1" shapeId="0">
      <text>
        <r>
          <rPr>
            <sz val="10"/>
            <color rgb="FF000000"/>
            <rFont val="Times New Roman"/>
            <family val="1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Título</t>
        </r>
      </text>
    </comment>
    <comment ref="E9" authorId="2" shapeId="0">
      <text>
        <r>
          <rPr>
            <sz val="10"/>
            <color rgb="FF000000"/>
            <rFont val="Times New Roman"/>
            <family val="1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Título</t>
        </r>
      </text>
    </comment>
    <comment ref="B10" authorId="3" shapeId="0">
      <text>
        <r>
          <rPr>
            <sz val="10"/>
            <color rgb="FF000000"/>
            <rFont val="Times New Roman"/>
            <family val="1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Título: incluir a data do ano anterior ao selecionado na geração do documento</t>
        </r>
      </text>
    </comment>
    <comment ref="B11" authorId="4" shapeId="0">
      <text>
        <r>
          <rPr>
            <sz val="10"/>
            <color rgb="FF000000"/>
            <rFont val="Times New Roman"/>
            <family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Título </t>
        </r>
      </text>
    </comment>
    <comment ref="B13" authorId="5" shapeId="0">
      <text>
        <r>
          <rPr>
            <sz val="10"/>
            <color rgb="FF000000"/>
            <rFont val="Times New Roman"/>
            <family val="1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Título</t>
        </r>
      </text>
    </comment>
    <comment ref="B16" authorId="6" shapeId="0">
      <text>
        <r>
          <rPr>
            <sz val="10"/>
            <color rgb="FF000000"/>
            <rFont val="Times New Roman"/>
            <family val="1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Título: inserir data selecionada</t>
        </r>
      </text>
    </comment>
    <comment ref="B17" authorId="7" shapeId="0">
      <text>
        <r>
          <rPr>
            <sz val="10"/>
            <color rgb="FF000000"/>
            <rFont val="Times New Roman"/>
            <family val="1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Título: inserir data selecionada na geração do relatório</t>
        </r>
      </text>
    </comment>
    <comment ref="B18" authorId="8" shapeId="0">
      <text>
        <r>
          <rPr>
            <sz val="10"/>
            <color rgb="FF000000"/>
            <rFont val="Times New Roman"/>
            <family val="1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Título</t>
        </r>
      </text>
    </comment>
    <comment ref="B20" authorId="9" shapeId="0">
      <text>
        <r>
          <rPr>
            <sz val="10"/>
            <color rgb="FF000000"/>
            <rFont val="Times New Roman"/>
            <family val="1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Título</t>
        </r>
      </text>
    </comment>
  </commentList>
</comments>
</file>

<file path=xl/sharedStrings.xml><?xml version="1.0" encoding="utf-8"?>
<sst xmlns="http://schemas.openxmlformats.org/spreadsheetml/2006/main" count="127" uniqueCount="73">
  <si>
    <t>SESC - SERVIÇO SOCIAL DO COMÉRCIO</t>
  </si>
  <si>
    <t>SESC BRASIL                                                               DEMONSTRAÇÃO DAS MUTAÇÕES DO PATRIMÔNIO LÍQUIDO                                                       DATA: 31/12/20X1</t>
  </si>
  <si>
    <t>EXERCÍCIO DE 20X1</t>
  </si>
  <si>
    <t>Especificação</t>
  </si>
  <si>
    <t>Reservas Patrimoniais</t>
  </si>
  <si>
    <t>Ajustes e Reservas Patrimoniais</t>
  </si>
  <si>
    <r>
      <rPr>
        <b/>
        <i/>
        <sz val="9"/>
        <rFont val="Arial"/>
        <family val="2"/>
      </rPr>
      <t xml:space="preserve">Superávits
</t>
    </r>
    <r>
      <rPr>
        <b/>
        <sz val="9"/>
        <rFont val="Arial"/>
        <family val="2"/>
      </rPr>
      <t>(D</t>
    </r>
    <r>
      <rPr>
        <b/>
        <i/>
        <sz val="9"/>
        <rFont val="Arial"/>
        <family val="2"/>
      </rPr>
      <t>éficits</t>
    </r>
    <r>
      <rPr>
        <b/>
        <sz val="9"/>
        <rFont val="Arial"/>
        <family val="2"/>
      </rPr>
      <t xml:space="preserve">) Acumulados </t>
    </r>
  </si>
  <si>
    <t>Total do Patrimônio Líquido</t>
  </si>
  <si>
    <t>Saldos em 31 de dezembro de 20X0</t>
  </si>
  <si>
    <t>Mudanças de políticas contábeis</t>
  </si>
  <si>
    <r>
      <t xml:space="preserve">Ganhos na reavaliação de imobilizado </t>
    </r>
    <r>
      <rPr>
        <sz val="9"/>
        <color rgb="FFFF0000"/>
        <rFont val="Arial"/>
        <family val="2"/>
      </rPr>
      <t>(2.3.6.1.1.01.01)</t>
    </r>
  </si>
  <si>
    <t>X</t>
  </si>
  <si>
    <r>
      <rPr>
        <b/>
        <i/>
        <sz val="9"/>
        <rFont val="Arial"/>
        <family val="2"/>
      </rPr>
      <t>Variações Patrimoniais no  P</t>
    </r>
    <r>
      <rPr>
        <b/>
        <sz val="9"/>
        <rFont val="Arial"/>
        <family val="2"/>
      </rPr>
      <t>eríodo</t>
    </r>
  </si>
  <si>
    <r>
      <t xml:space="preserve">Superávits ou Déficits do Exercício </t>
    </r>
    <r>
      <rPr>
        <sz val="9"/>
        <color rgb="FFFF0000"/>
        <rFont val="Arial"/>
        <family val="2"/>
      </rPr>
      <t>(2.3.7.1.1.01.01)</t>
    </r>
  </si>
  <si>
    <r>
      <t xml:space="preserve">Ajustes de Exercícios Anteriores </t>
    </r>
    <r>
      <rPr>
        <sz val="9"/>
        <color rgb="FFFF0000"/>
        <rFont val="Arial"/>
        <family val="2"/>
      </rPr>
      <t>(2.3.7.1.1.03.01)</t>
    </r>
  </si>
  <si>
    <r>
      <rPr>
        <b/>
        <i/>
        <sz val="9"/>
        <rFont val="Arial"/>
        <family val="2"/>
      </rPr>
      <t xml:space="preserve">Déficit </t>
    </r>
    <r>
      <rPr>
        <b/>
        <sz val="9"/>
        <rFont val="Arial"/>
        <family val="2"/>
      </rPr>
      <t>do período</t>
    </r>
  </si>
  <si>
    <t>Saldos em 31 de  dezembro de 20X1 a transportar</t>
  </si>
  <si>
    <t>Saldos em 31 de  dezembro de 20X1  transportados</t>
  </si>
  <si>
    <t>Saldos em 31 de dezembro de 20X2</t>
  </si>
  <si>
    <t>DATA: XX/XX/20XX</t>
  </si>
  <si>
    <t xml:space="preserve">    Exercício: 2022</t>
  </si>
  <si>
    <t>Serviço Social do Comercio - DEPARTAMENTO NACIONAL</t>
  </si>
  <si>
    <t>DEMONSTRAÇÃO DAS MUTAÇÕES DO PATRIMÔNIO LÍQUIDO</t>
  </si>
  <si>
    <r>
      <rPr>
        <b/>
        <i/>
        <sz val="9"/>
        <rFont val="Arial"/>
        <family val="2"/>
      </rPr>
      <t>Resultado</t>
    </r>
    <r>
      <rPr>
        <b/>
        <sz val="9"/>
        <rFont val="Arial"/>
        <family val="2"/>
      </rPr>
      <t xml:space="preserve"> Acumulado </t>
    </r>
  </si>
  <si>
    <r>
      <t xml:space="preserve">                       Saldos em </t>
    </r>
    <r>
      <rPr>
        <b/>
        <sz val="9"/>
        <color rgb="FFFF0000"/>
        <rFont val="Arial"/>
        <family val="2"/>
      </rPr>
      <t>31 de dezembro de 20X0</t>
    </r>
  </si>
  <si>
    <t>Preencher com o saldo inicial da conta 2.3.6 (Demais Reservas) do ano referenciado no título da linha (B10)</t>
  </si>
  <si>
    <t>Preencher com o saldo inicial da conta 2.3.7 (Resultados Acumulados)  do ano referenciado no título da linha (B10)</t>
  </si>
  <si>
    <r>
      <t xml:space="preserve">Preencher com o saldo inicial da conta 2.3 (Patrimônio Líquido) do ano referenciado no título da linha (B10)
</t>
    </r>
    <r>
      <rPr>
        <sz val="9"/>
        <color rgb="FFFF0000"/>
        <rFont val="Arial"/>
        <family val="2"/>
      </rPr>
      <t>ATENÇÃO: O VALOR DESTA CÉLULA DEVE SER IGUAL A SOMA DA LINHA OU SEJA RESERVAS PATRIMONIAIS + RESULTADO ACUMULADO EM 31/12/20</t>
    </r>
  </si>
  <si>
    <t>considerar dados exercício anterior</t>
  </si>
  <si>
    <t xml:space="preserve">Totalizador "Ganhos na reavaliação de imobilizado" na coluna </t>
  </si>
  <si>
    <t>preencher este campo com a movimentação da conta 2.3.6.1.1.01.01</t>
  </si>
  <si>
    <t>O valor deste campo deve ser a soma da linha</t>
  </si>
  <si>
    <t>Totalizador  "Superávits ou Déficits do Exercício" + "Ajustes de Exercícios Anteriores" na coluna</t>
  </si>
  <si>
    <t>preencher este campo com a movimentação da conta 2.3.7.1.1.01.01</t>
  </si>
  <si>
    <t>preencher este campo com a movimentação da conta 2.3.7.1.1.03.01</t>
  </si>
  <si>
    <r>
      <t xml:space="preserve">                    Saldos em </t>
    </r>
    <r>
      <rPr>
        <b/>
        <sz val="9"/>
        <color rgb="FFFF0000"/>
        <rFont val="Arial"/>
        <family val="2"/>
      </rPr>
      <t>31 de  dezembro de 20X1</t>
    </r>
    <r>
      <rPr>
        <b/>
        <sz val="9"/>
        <rFont val="Arial"/>
        <family val="2"/>
      </rPr>
      <t xml:space="preserve"> a transportar</t>
    </r>
  </si>
  <si>
    <t>Soma de "Mudanças de políticas contábeis" 
+
 "Variações Patrimoniais no  Período"  na coluna "Reservas Acumuladas"</t>
  </si>
  <si>
    <t>Soma de "Mudanças de políticas contábeis" 
+
 "Variações Patrimoniais no  Período"  na coluna "Resultado Acumulado"</t>
  </si>
  <si>
    <t xml:space="preserve">considerar dados do exercício </t>
  </si>
  <si>
    <r>
      <t xml:space="preserve">Saldos em </t>
    </r>
    <r>
      <rPr>
        <b/>
        <sz val="9"/>
        <color rgb="FFFF0000"/>
        <rFont val="Arial"/>
        <family val="2"/>
      </rPr>
      <t>31 de  dezembro de 20X1</t>
    </r>
    <r>
      <rPr>
        <b/>
        <sz val="9"/>
        <rFont val="Arial"/>
        <family val="2"/>
      </rPr>
      <t xml:space="preserve">  transportados</t>
    </r>
  </si>
  <si>
    <t xml:space="preserve">                   Saldos em 31 de dezembro de 20X2</t>
  </si>
  <si>
    <t>Soma de "Saldos em 31 de  dezembro de 20X1  transportados" + "Mudanças de políticas contábeis" 
+
 "Variações Patrimoniais no  Período"  na coluna "Reservas Acumuladas"</t>
  </si>
  <si>
    <t xml:space="preserve">    Exercício: 2023</t>
  </si>
  <si>
    <t>Reserva de Expansão</t>
  </si>
  <si>
    <r>
      <rPr>
        <b/>
        <i/>
        <sz val="9"/>
        <rFont val="Arial"/>
        <family val="2"/>
      </rPr>
      <t>Resultado</t>
    </r>
    <r>
      <rPr>
        <b/>
        <sz val="9"/>
        <rFont val="Arial"/>
        <family val="2"/>
      </rPr>
      <t xml:space="preserve"> Acumulado</t>
    </r>
  </si>
  <si>
    <t xml:space="preserve">                       Saldos em 31 de dezembro de 2021</t>
  </si>
  <si>
    <t>Ganhos na reavaliação de imobilizado</t>
  </si>
  <si>
    <t>Superávits ou Déficits do Exercício</t>
  </si>
  <si>
    <t xml:space="preserve">Ajustes de Exercícios Anteriores </t>
  </si>
  <si>
    <t xml:space="preserve">                    Saldos em 31 de  dezembro de 2022 a transportar</t>
  </si>
  <si>
    <t xml:space="preserve">Ganhos na reavaliação de imobilizado </t>
  </si>
  <si>
    <t xml:space="preserve">Superávits ou Déficits do Exercício </t>
  </si>
  <si>
    <t>Constituição de Reserva para Expansão</t>
  </si>
  <si>
    <t xml:space="preserve">                   Saldos em 31 de dezembro de 2023</t>
  </si>
  <si>
    <t>DATA: 02/02/2023</t>
  </si>
  <si>
    <t>Saldos em 31 de  dezembro de 2022  transportados</t>
  </si>
  <si>
    <t>HELIO DAGNONI</t>
  </si>
  <si>
    <t>PRESIDENTE CONSELHO REGIONAL</t>
  </si>
  <si>
    <t>CPF: 309.450.039-00</t>
  </si>
  <si>
    <t>______________________________</t>
  </si>
  <si>
    <t>SIMONE KARLA DA ROCHA BATISTA</t>
  </si>
  <si>
    <t>DIRETORA REGIONAL INTERINA</t>
  </si>
  <si>
    <t>CPF: 987.849.009-20</t>
  </si>
  <si>
    <t>ROSELAINE CAPRIOLI PEREIRA</t>
  </si>
  <si>
    <t>CONTADORA</t>
  </si>
  <si>
    <t>CPF: 769.089.769-04</t>
  </si>
  <si>
    <t>FERNANDO JOSÉ COELHO</t>
  </si>
  <si>
    <t>GERENTE FINANCEIRO E CONTÁBIL</t>
  </si>
  <si>
    <t>CPF: 032.630.649-83</t>
  </si>
  <si>
    <t>JEISON JOSÉ DA MATTA</t>
  </si>
  <si>
    <t>DIRETOR FINANCEIRO E CONTÁBIL</t>
  </si>
  <si>
    <t>CPF: 063.535.229-08</t>
  </si>
  <si>
    <t>Serviço Social do Comercio - Departamento Regional do Sesc/SC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</si>
</sst>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</numFmts>
  <fonts count="17" x14ac:knownFonts="1">
    <font>
      <sz val="10"/>
      <color rgb="FF000000"/>
      <name val="Times New Roman"/>
      <charset val="204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b/>
      <sz val="8"/>
      <name val="Arial"/>
      <family val="2"/>
    </font>
    <font>
      <sz val="10"/>
      <color rgb="FF000000"/>
      <name val="Times New Roman"/>
      <family val="1"/>
    </font>
    <font>
      <sz val="9"/>
      <color rgb="FFFF0000"/>
      <name val="Arial"/>
      <family val="2"/>
    </font>
    <font>
      <sz val="11"/>
      <color rgb="FF000000"/>
      <name val="Arial"/>
      <family val="2"/>
    </font>
    <font>
      <b/>
      <sz val="9"/>
      <color rgb="FFFF0000"/>
      <name val="Arial"/>
      <family val="2"/>
    </font>
    <font>
      <b/>
      <sz val="12"/>
      <name val="Calibri"/>
      <family val="2"/>
      <scheme val="minor"/>
    </font>
    <font>
      <sz val="9"/>
      <color rgb="FF000000"/>
      <name val="Calibri"/>
      <family val="2"/>
      <scheme val="minor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</cellStyleXfs>
  <cellXfs count="49"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4" fontId="4" fillId="2" borderId="1" xfId="0" applyNumberFormat="1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center" vertical="center"/>
    </xf>
    <xf numFmtId="44" fontId="9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left" vertical="center"/>
    </xf>
    <xf numFmtId="0" fontId="2" fillId="2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1" fillId="2" borderId="5" xfId="0" applyFont="1" applyFill="1" applyBorder="1" applyAlignment="1">
      <alignment horizontal="right" vertical="center" wrapText="1"/>
    </xf>
    <xf numFmtId="164" fontId="1" fillId="2" borderId="4" xfId="1" applyFont="1" applyFill="1" applyBorder="1" applyAlignment="1">
      <alignment horizontal="right" vertical="center" wrapText="1"/>
    </xf>
    <xf numFmtId="164" fontId="5" fillId="2" borderId="4" xfId="1" applyFont="1" applyFill="1" applyBorder="1" applyAlignment="1">
      <alignment horizontal="right" vertical="center" wrapText="1"/>
    </xf>
    <xf numFmtId="164" fontId="4" fillId="2" borderId="4" xfId="1" applyFont="1" applyFill="1" applyBorder="1" applyAlignment="1">
      <alignment horizontal="right" vertical="center" wrapText="1"/>
    </xf>
    <xf numFmtId="164" fontId="2" fillId="2" borderId="4" xfId="1" applyFont="1" applyFill="1" applyBorder="1" applyAlignment="1">
      <alignment horizontal="right" vertical="center" wrapText="1"/>
    </xf>
    <xf numFmtId="164" fontId="5" fillId="2" borderId="4" xfId="1" applyFont="1" applyFill="1" applyBorder="1" applyAlignment="1">
      <alignment horizontal="right" vertical="center"/>
    </xf>
    <xf numFmtId="0" fontId="10" fillId="2" borderId="0" xfId="0" applyFont="1" applyFill="1" applyAlignment="1">
      <alignment horizontal="left" vertical="center"/>
    </xf>
    <xf numFmtId="0" fontId="1" fillId="2" borderId="6" xfId="0" applyFont="1" applyFill="1" applyBorder="1" applyAlignment="1">
      <alignment horizontal="left" vertical="center" wrapText="1"/>
    </xf>
    <xf numFmtId="164" fontId="4" fillId="2" borderId="4" xfId="1" applyFont="1" applyFill="1" applyBorder="1" applyAlignment="1">
      <alignment horizontal="right" vertical="center"/>
    </xf>
    <xf numFmtId="164" fontId="4" fillId="2" borderId="4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horizontal="center" vertical="center" wrapText="1"/>
    </xf>
    <xf numFmtId="164" fontId="1" fillId="2" borderId="4" xfId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0" fillId="3" borderId="0" xfId="0" applyFill="1"/>
    <xf numFmtId="0" fontId="13" fillId="2" borderId="0" xfId="0" applyFont="1" applyFill="1" applyAlignment="1">
      <alignment horizontal="right" vertical="center"/>
    </xf>
    <xf numFmtId="0" fontId="14" fillId="3" borderId="0" xfId="0" applyFont="1" applyFill="1" applyAlignment="1">
      <alignment horizontal="left" vertical="center"/>
    </xf>
    <xf numFmtId="164" fontId="14" fillId="3" borderId="0" xfId="0" applyNumberFormat="1" applyFont="1" applyFill="1" applyAlignment="1">
      <alignment horizontal="left" vertical="center"/>
    </xf>
    <xf numFmtId="0" fontId="15" fillId="3" borderId="0" xfId="0" applyFont="1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8" fillId="0" borderId="0" xfId="0" applyFont="1" applyAlignment="1">
      <alignment horizontal="left" vertical="top"/>
    </xf>
    <xf numFmtId="0" fontId="1" fillId="3" borderId="0" xfId="0" applyFont="1" applyFill="1" applyAlignment="1">
      <alignment horizontal="center" vertical="center"/>
    </xf>
    <xf numFmtId="0" fontId="1" fillId="3" borderId="0" xfId="2" applyFont="1" applyFill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top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</cellXfs>
  <cellStyles count="4">
    <cellStyle name="Normal" xfId="0" builtinId="0"/>
    <cellStyle name="Normal 2" xfId="2"/>
    <cellStyle name="Vírgula" xfId="1" builtinId="3"/>
    <cellStyle name="Vírgula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973877</xdr:colOff>
      <xdr:row>0</xdr:row>
      <xdr:rowOff>409575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73877" cy="409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1304017</xdr:colOff>
      <xdr:row>2</xdr:row>
      <xdr:rowOff>85725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xmlns="" id="{72DD80A6-4F18-F05E-562B-D5583F464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04017" cy="1095375"/>
        </a:xfrm>
        <a:prstGeom prst="rect">
          <a:avLst/>
        </a:prstGeom>
      </xdr:spPr>
    </xdr:pic>
    <xdr:clientData/>
  </xdr:twoCellAnchor>
  <xdr:oneCellAnchor>
    <xdr:from>
      <xdr:col>14</xdr:col>
      <xdr:colOff>396875</xdr:colOff>
      <xdr:row>9</xdr:row>
      <xdr:rowOff>127000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xmlns="" id="{56269398-E49E-03A0-46DC-A28CDCA8D6DF}"/>
            </a:ext>
          </a:extLst>
        </xdr:cNvPr>
        <xdr:cNvSpPr txBox="1"/>
      </xdr:nvSpPr>
      <xdr:spPr>
        <a:xfrm>
          <a:off x="12604750" y="29924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6569</xdr:colOff>
      <xdr:row>0</xdr:row>
      <xdr:rowOff>26275</xdr:rowOff>
    </xdr:from>
    <xdr:to>
      <xdr:col>7</xdr:col>
      <xdr:colOff>247650</xdr:colOff>
      <xdr:row>1</xdr:row>
      <xdr:rowOff>19050</xdr:rowOff>
    </xdr:to>
    <xdr:pic>
      <xdr:nvPicPr>
        <xdr:cNvPr id="3" name="Imagem 1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9" y="26275"/>
          <a:ext cx="11232931" cy="168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Suellen Botelho dos Santos" id="{60AF303A-7BA9-472B-A5CD-4675F65D808B}" userId="S::sbsantos@sesc.com.br::d2fa8312-13bf-4907-824a-0cded1c13db8" providerId="AD"/>
</personList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9" dT="2022-10-26T18:34:49.02" personId="{60AF303A-7BA9-472B-A5CD-4675F65D808B}" id="{488B87A7-7A37-4394-BA65-8CACAB6025B1}">
    <text>Título</text>
  </threadedComment>
  <threadedComment ref="D9" dT="2022-10-26T18:34:57.23" personId="{60AF303A-7BA9-472B-A5CD-4675F65D808B}" id="{DA3EB695-DD64-44B5-98F9-C52D25774503}">
    <text>Título</text>
  </threadedComment>
  <threadedComment ref="E9" dT="2022-10-26T18:35:02.94" personId="{60AF303A-7BA9-472B-A5CD-4675F65D808B}" id="{46AF84DF-25FC-4932-AC13-C7F209F792E2}">
    <text>Título</text>
  </threadedComment>
  <threadedComment ref="B10" dT="2022-10-26T18:35:53.78" personId="{60AF303A-7BA9-472B-A5CD-4675F65D808B}" id="{00260530-287E-4F98-8B06-F7FD8764AD8F}">
    <text>Título: incluir a data do ano anterior ao selecionado na geração do documento</text>
  </threadedComment>
  <threadedComment ref="B11" dT="2022-10-26T18:33:56.77" personId="{60AF303A-7BA9-472B-A5CD-4675F65D808B}" id="{170A5067-3EA1-4CF3-987D-C3ABEF7E6FE4}">
    <text xml:space="preserve">Título </text>
  </threadedComment>
  <threadedComment ref="B13" dT="2022-10-26T18:34:05.66" personId="{60AF303A-7BA9-472B-A5CD-4675F65D808B}" id="{439689A9-1054-413A-A478-523A67901D4C}">
    <text>Título</text>
  </threadedComment>
  <threadedComment ref="B16" dT="2022-10-26T18:34:14.15" personId="{60AF303A-7BA9-472B-A5CD-4675F65D808B}" id="{885BDDBB-AA62-4807-9967-05E092056572}">
    <text>Título: inserir data selecionada</text>
  </threadedComment>
  <threadedComment ref="B17" dT="2022-10-26T18:34:17.69" personId="{60AF303A-7BA9-472B-A5CD-4675F65D808B}" id="{78239986-2597-4765-BBF6-2B4182F2A02B}">
    <text>Título: inserir data selecionada na geração do relatório</text>
  </threadedComment>
  <threadedComment ref="B18" dT="2022-10-26T18:34:25.50" personId="{60AF303A-7BA9-472B-A5CD-4675F65D808B}" id="{5AF9F348-51C6-4130-A459-6F93C40729B7}">
    <text>Título</text>
  </threadedComment>
  <threadedComment ref="B20" dT="2022-10-26T18:34:32.63" personId="{60AF303A-7BA9-472B-A5CD-4675F65D808B}" id="{BEE08268-9CD1-4A25-A81E-D202D497960D}">
    <text>Título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2"/>
  <sheetViews>
    <sheetView workbookViewId="0">
      <selection activeCell="A34" sqref="A34"/>
    </sheetView>
  </sheetViews>
  <sheetFormatPr defaultColWidth="9.33203125" defaultRowHeight="11.25" x14ac:dyDescent="0.2"/>
  <cols>
    <col min="1" max="1" width="61" style="7" customWidth="1"/>
    <col min="2" max="2" width="14.6640625" style="7" customWidth="1"/>
    <col min="3" max="3" width="13.1640625" style="7" customWidth="1"/>
    <col min="4" max="5" width="21.83203125" style="7" bestFit="1" customWidth="1"/>
    <col min="6" max="16384" width="9.33203125" style="7"/>
  </cols>
  <sheetData>
    <row r="1" spans="1:5" ht="39.950000000000003" customHeight="1" x14ac:dyDescent="0.2"/>
    <row r="2" spans="1:5" ht="15" customHeight="1" x14ac:dyDescent="0.2">
      <c r="A2" s="40" t="s">
        <v>0</v>
      </c>
      <c r="B2" s="40"/>
      <c r="C2" s="40"/>
      <c r="D2" s="40"/>
      <c r="E2" s="40"/>
    </row>
    <row r="3" spans="1:5" ht="24.75" customHeight="1" x14ac:dyDescent="0.2">
      <c r="A3" s="41" t="s">
        <v>1</v>
      </c>
      <c r="B3" s="41"/>
      <c r="C3" s="41"/>
      <c r="D3" s="41"/>
      <c r="E3" s="41"/>
    </row>
    <row r="4" spans="1:5" s="8" customFormat="1" ht="15" customHeight="1" x14ac:dyDescent="0.2">
      <c r="A4" s="42" t="s">
        <v>2</v>
      </c>
      <c r="B4" s="42"/>
      <c r="C4" s="42"/>
      <c r="D4" s="42"/>
      <c r="E4" s="42"/>
    </row>
    <row r="5" spans="1:5" ht="14.85" customHeight="1" x14ac:dyDescent="0.2">
      <c r="A5" s="43"/>
      <c r="B5" s="43"/>
      <c r="C5" s="43"/>
      <c r="D5" s="43"/>
      <c r="E5" s="43"/>
    </row>
    <row r="6" spans="1:5" s="9" customFormat="1" ht="49.5" customHeight="1" x14ac:dyDescent="0.2">
      <c r="A6" s="3" t="s">
        <v>3</v>
      </c>
      <c r="B6" s="1" t="s">
        <v>4</v>
      </c>
      <c r="C6" s="1" t="s">
        <v>5</v>
      </c>
      <c r="D6" s="1" t="s">
        <v>6</v>
      </c>
      <c r="E6" s="2" t="s">
        <v>7</v>
      </c>
    </row>
    <row r="7" spans="1:5" ht="15" customHeight="1" x14ac:dyDescent="0.2">
      <c r="A7" s="3" t="s">
        <v>8</v>
      </c>
      <c r="B7" s="4">
        <v>1579422031.8699999</v>
      </c>
      <c r="C7" s="4"/>
      <c r="D7" s="4">
        <v>1433789149.1099999</v>
      </c>
      <c r="E7" s="4">
        <f t="shared" ref="E7:E14" si="0">SUM(B7:D7)</f>
        <v>3013211180.9799995</v>
      </c>
    </row>
    <row r="8" spans="1:5" ht="15" customHeight="1" x14ac:dyDescent="0.2">
      <c r="A8" s="3" t="s">
        <v>9</v>
      </c>
      <c r="B8" s="6"/>
      <c r="C8" s="6"/>
      <c r="D8" s="4"/>
      <c r="E8" s="4">
        <f t="shared" si="0"/>
        <v>0</v>
      </c>
    </row>
    <row r="9" spans="1:5" ht="15" customHeight="1" x14ac:dyDescent="0.2">
      <c r="A9" s="5" t="s">
        <v>10</v>
      </c>
      <c r="B9" s="10" t="s">
        <v>11</v>
      </c>
      <c r="C9" s="4"/>
      <c r="D9" s="6"/>
      <c r="E9" s="4">
        <f t="shared" si="0"/>
        <v>0</v>
      </c>
    </row>
    <row r="10" spans="1:5" ht="15" customHeight="1" x14ac:dyDescent="0.2">
      <c r="A10" s="3" t="s">
        <v>12</v>
      </c>
      <c r="B10" s="6"/>
      <c r="C10" s="6"/>
      <c r="D10" s="10"/>
      <c r="E10" s="4">
        <f t="shared" si="0"/>
        <v>0</v>
      </c>
    </row>
    <row r="11" spans="1:5" ht="15" customHeight="1" x14ac:dyDescent="0.2">
      <c r="A11" s="5" t="s">
        <v>13</v>
      </c>
      <c r="B11" s="6"/>
      <c r="C11" s="4"/>
      <c r="D11" s="10" t="s">
        <v>11</v>
      </c>
      <c r="E11" s="4">
        <f t="shared" si="0"/>
        <v>0</v>
      </c>
    </row>
    <row r="12" spans="1:5" ht="15" customHeight="1" x14ac:dyDescent="0.2">
      <c r="A12" s="11" t="s">
        <v>14</v>
      </c>
      <c r="B12" s="6"/>
      <c r="C12" s="4"/>
      <c r="D12" s="10" t="s">
        <v>11</v>
      </c>
      <c r="E12" s="4">
        <f t="shared" si="0"/>
        <v>0</v>
      </c>
    </row>
    <row r="13" spans="1:5" ht="15" customHeight="1" x14ac:dyDescent="0.2">
      <c r="A13" s="3" t="s">
        <v>15</v>
      </c>
      <c r="B13" s="6"/>
      <c r="C13" s="6"/>
      <c r="D13" s="4"/>
      <c r="E13" s="4">
        <f t="shared" si="0"/>
        <v>0</v>
      </c>
    </row>
    <row r="14" spans="1:5" ht="15" customHeight="1" x14ac:dyDescent="0.2">
      <c r="A14" s="3" t="s">
        <v>16</v>
      </c>
      <c r="B14" s="6">
        <f>SUM(B7:B13)</f>
        <v>1579422031.8699999</v>
      </c>
      <c r="C14" s="6">
        <f>SUM(C7:C13)</f>
        <v>0</v>
      </c>
      <c r="D14" s="6">
        <f>SUM(D7:D13)</f>
        <v>1433789149.1099999</v>
      </c>
      <c r="E14" s="4">
        <f t="shared" si="0"/>
        <v>3013211180.9799995</v>
      </c>
    </row>
    <row r="15" spans="1:5" ht="12" x14ac:dyDescent="0.2">
      <c r="A15" s="3" t="s">
        <v>17</v>
      </c>
      <c r="B15" s="4"/>
      <c r="C15" s="4"/>
      <c r="D15" s="4">
        <v>1433789149.1099999</v>
      </c>
      <c r="E15" s="4">
        <f t="shared" ref="E15:E22" si="1">SUM(B15:D15)</f>
        <v>1433789149.1099999</v>
      </c>
    </row>
    <row r="16" spans="1:5" ht="12" x14ac:dyDescent="0.2">
      <c r="A16" s="3" t="s">
        <v>9</v>
      </c>
      <c r="B16" s="6"/>
      <c r="C16" s="6"/>
      <c r="D16" s="4"/>
      <c r="E16" s="4">
        <f t="shared" si="1"/>
        <v>0</v>
      </c>
    </row>
    <row r="17" spans="1:5" ht="12" x14ac:dyDescent="0.2">
      <c r="A17" s="5" t="s">
        <v>10</v>
      </c>
      <c r="B17" s="10" t="s">
        <v>11</v>
      </c>
      <c r="C17" s="4"/>
      <c r="D17" s="6"/>
      <c r="E17" s="4">
        <f t="shared" si="1"/>
        <v>0</v>
      </c>
    </row>
    <row r="18" spans="1:5" ht="12" x14ac:dyDescent="0.2">
      <c r="A18" s="3" t="s">
        <v>12</v>
      </c>
      <c r="B18" s="6"/>
      <c r="C18" s="6"/>
      <c r="D18" s="10"/>
      <c r="E18" s="4">
        <f t="shared" si="1"/>
        <v>0</v>
      </c>
    </row>
    <row r="19" spans="1:5" ht="12" x14ac:dyDescent="0.2">
      <c r="A19" s="5" t="s">
        <v>13</v>
      </c>
      <c r="B19" s="6"/>
      <c r="C19" s="4"/>
      <c r="D19" s="10" t="s">
        <v>11</v>
      </c>
      <c r="E19" s="4">
        <f t="shared" si="1"/>
        <v>0</v>
      </c>
    </row>
    <row r="20" spans="1:5" ht="12" x14ac:dyDescent="0.2">
      <c r="A20" s="11" t="s">
        <v>14</v>
      </c>
      <c r="B20" s="6"/>
      <c r="C20" s="4"/>
      <c r="D20" s="10" t="s">
        <v>11</v>
      </c>
      <c r="E20" s="4">
        <f t="shared" si="1"/>
        <v>0</v>
      </c>
    </row>
    <row r="21" spans="1:5" ht="12" x14ac:dyDescent="0.2">
      <c r="A21" s="3" t="s">
        <v>15</v>
      </c>
      <c r="B21" s="6"/>
      <c r="C21" s="6"/>
      <c r="D21" s="4"/>
      <c r="E21" s="4">
        <f t="shared" si="1"/>
        <v>0</v>
      </c>
    </row>
    <row r="22" spans="1:5" ht="12" x14ac:dyDescent="0.2">
      <c r="A22" s="3" t="s">
        <v>18</v>
      </c>
      <c r="B22" s="6">
        <f>SUM(B15:B21)</f>
        <v>0</v>
      </c>
      <c r="C22" s="6">
        <f>SUM(C15:C21)</f>
        <v>0</v>
      </c>
      <c r="D22" s="6">
        <f>SUM(D15:D21)</f>
        <v>1433789149.1099999</v>
      </c>
      <c r="E22" s="4">
        <f t="shared" si="1"/>
        <v>1433789149.1099999</v>
      </c>
    </row>
  </sheetData>
  <mergeCells count="4">
    <mergeCell ref="A2:E2"/>
    <mergeCell ref="A3:E3"/>
    <mergeCell ref="A4:E4"/>
    <mergeCell ref="A5:E5"/>
  </mergeCells>
  <pageMargins left="0.7" right="0.7" top="0.75" bottom="0.75" header="0.3" footer="0.3"/>
  <pageSetup paperSize="9" scale="7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F29"/>
  <sheetViews>
    <sheetView view="pageBreakPreview" topLeftCell="A19" zoomScaleNormal="120" zoomScaleSheetLayoutView="100" workbookViewId="0">
      <selection activeCell="J17" sqref="J17"/>
    </sheetView>
  </sheetViews>
  <sheetFormatPr defaultColWidth="9.33203125" defaultRowHeight="11.25" x14ac:dyDescent="0.2"/>
  <cols>
    <col min="1" max="1" width="3.5" style="7" customWidth="1"/>
    <col min="2" max="2" width="61" style="7" customWidth="1"/>
    <col min="3" max="3" width="27.1640625" style="7" customWidth="1"/>
    <col min="4" max="4" width="30.1640625" style="7" customWidth="1"/>
    <col min="5" max="5" width="27.5" style="7" customWidth="1"/>
    <col min="6" max="6" width="28.1640625" style="7" customWidth="1"/>
    <col min="7" max="16384" width="9.33203125" style="7"/>
  </cols>
  <sheetData>
    <row r="1" spans="2:6" ht="39.950000000000003" customHeight="1" x14ac:dyDescent="0.2"/>
    <row r="2" spans="2:6" ht="39.950000000000003" customHeight="1" x14ac:dyDescent="0.2">
      <c r="E2" s="12" t="s">
        <v>19</v>
      </c>
    </row>
    <row r="3" spans="2:6" s="23" customFormat="1" ht="14.25" x14ac:dyDescent="0.2">
      <c r="B3" s="23" t="s">
        <v>20</v>
      </c>
    </row>
    <row r="5" spans="2:6" ht="15" customHeight="1" x14ac:dyDescent="0.2">
      <c r="B5" s="41" t="s">
        <v>21</v>
      </c>
      <c r="C5" s="41"/>
      <c r="D5" s="41"/>
      <c r="E5" s="41"/>
    </row>
    <row r="6" spans="2:6" ht="26.25" customHeight="1" x14ac:dyDescent="0.2">
      <c r="B6" s="41" t="s">
        <v>22</v>
      </c>
      <c r="C6" s="41"/>
      <c r="D6" s="41"/>
      <c r="E6" s="41"/>
    </row>
    <row r="7" spans="2:6" s="8" customFormat="1" ht="15" customHeight="1" x14ac:dyDescent="0.2">
      <c r="B7" s="42"/>
      <c r="C7" s="42"/>
      <c r="D7" s="42"/>
      <c r="E7" s="42"/>
    </row>
    <row r="8" spans="2:6" ht="14.85" customHeight="1" x14ac:dyDescent="0.2">
      <c r="B8" s="44"/>
      <c r="C8" s="43"/>
      <c r="D8" s="43"/>
      <c r="E8" s="43"/>
    </row>
    <row r="9" spans="2:6" s="9" customFormat="1" ht="49.5" customHeight="1" x14ac:dyDescent="0.2">
      <c r="B9" s="24"/>
      <c r="C9" s="2" t="s">
        <v>4</v>
      </c>
      <c r="D9" s="2" t="s">
        <v>23</v>
      </c>
      <c r="E9" s="2" t="s">
        <v>7</v>
      </c>
    </row>
    <row r="10" spans="2:6" ht="144" x14ac:dyDescent="0.2">
      <c r="B10" s="15" t="s">
        <v>24</v>
      </c>
      <c r="C10" s="27" t="s">
        <v>25</v>
      </c>
      <c r="D10" s="27" t="s">
        <v>26</v>
      </c>
      <c r="E10" s="27" t="s">
        <v>27</v>
      </c>
      <c r="F10" s="45" t="s">
        <v>28</v>
      </c>
    </row>
    <row r="11" spans="2:6" ht="36" x14ac:dyDescent="0.2">
      <c r="B11" s="15" t="s">
        <v>9</v>
      </c>
      <c r="C11" s="26" t="s">
        <v>29</v>
      </c>
      <c r="D11" s="26" t="s">
        <v>29</v>
      </c>
      <c r="E11" s="26" t="s">
        <v>29</v>
      </c>
      <c r="F11" s="46"/>
    </row>
    <row r="12" spans="2:6" ht="36" x14ac:dyDescent="0.2">
      <c r="B12" s="14" t="s">
        <v>10</v>
      </c>
      <c r="C12" s="26" t="s">
        <v>30</v>
      </c>
      <c r="D12" s="20"/>
      <c r="E12" s="27" t="s">
        <v>31</v>
      </c>
      <c r="F12" s="46"/>
    </row>
    <row r="13" spans="2:6" ht="48" x14ac:dyDescent="0.2">
      <c r="B13" s="15" t="s">
        <v>12</v>
      </c>
      <c r="C13" s="26" t="s">
        <v>32</v>
      </c>
      <c r="D13" s="26" t="s">
        <v>32</v>
      </c>
      <c r="E13" s="26" t="s">
        <v>32</v>
      </c>
      <c r="F13" s="46"/>
    </row>
    <row r="14" spans="2:6" ht="36" x14ac:dyDescent="0.2">
      <c r="B14" s="14" t="s">
        <v>13</v>
      </c>
      <c r="C14" s="25"/>
      <c r="D14" s="26" t="s">
        <v>33</v>
      </c>
      <c r="E14" s="27" t="s">
        <v>31</v>
      </c>
      <c r="F14" s="46"/>
    </row>
    <row r="15" spans="2:6" ht="36" x14ac:dyDescent="0.2">
      <c r="B15" s="16" t="s">
        <v>14</v>
      </c>
      <c r="C15" s="25"/>
      <c r="D15" s="26" t="s">
        <v>34</v>
      </c>
      <c r="E15" s="27" t="s">
        <v>31</v>
      </c>
      <c r="F15" s="47"/>
    </row>
    <row r="16" spans="2:6" ht="72" x14ac:dyDescent="0.2">
      <c r="B16" s="15" t="s">
        <v>35</v>
      </c>
      <c r="C16" s="26" t="s">
        <v>36</v>
      </c>
      <c r="D16" s="26" t="s">
        <v>37</v>
      </c>
      <c r="E16" s="27" t="s">
        <v>31</v>
      </c>
      <c r="F16" s="45" t="s">
        <v>38</v>
      </c>
    </row>
    <row r="17" spans="2:6" ht="78.75" customHeight="1" x14ac:dyDescent="0.2">
      <c r="B17" s="17" t="s">
        <v>39</v>
      </c>
      <c r="C17" s="26" t="str">
        <f>C16</f>
        <v>Soma de "Mudanças de políticas contábeis" 
+
 "Variações Patrimoniais no  Período"  na coluna "Reservas Acumuladas"</v>
      </c>
      <c r="D17" s="28" t="str">
        <f>D16</f>
        <v>Soma de "Mudanças de políticas contábeis" 
+
 "Variações Patrimoniais no  Período"  na coluna "Resultado Acumulado"</v>
      </c>
      <c r="E17" s="28" t="str">
        <f>E16</f>
        <v>O valor deste campo deve ser a soma da linha</v>
      </c>
      <c r="F17" s="46"/>
    </row>
    <row r="18" spans="2:6" ht="42" customHeight="1" x14ac:dyDescent="0.2">
      <c r="B18" s="15" t="s">
        <v>9</v>
      </c>
      <c r="C18" s="26" t="s">
        <v>29</v>
      </c>
      <c r="D18" s="26" t="s">
        <v>29</v>
      </c>
      <c r="E18" s="26" t="s">
        <v>29</v>
      </c>
      <c r="F18" s="46"/>
    </row>
    <row r="19" spans="2:6" ht="41.25" customHeight="1" x14ac:dyDescent="0.2">
      <c r="B19" s="14" t="s">
        <v>10</v>
      </c>
      <c r="C19" s="26" t="s">
        <v>30</v>
      </c>
      <c r="D19" s="20"/>
      <c r="E19" s="27" t="s">
        <v>31</v>
      </c>
      <c r="F19" s="46"/>
    </row>
    <row r="20" spans="2:6" ht="67.5" customHeight="1" x14ac:dyDescent="0.2">
      <c r="B20" s="15" t="s">
        <v>12</v>
      </c>
      <c r="C20" s="26" t="s">
        <v>32</v>
      </c>
      <c r="D20" s="26" t="s">
        <v>32</v>
      </c>
      <c r="E20" s="26" t="s">
        <v>32</v>
      </c>
      <c r="F20" s="46"/>
    </row>
    <row r="21" spans="2:6" ht="36" customHeight="1" x14ac:dyDescent="0.2">
      <c r="B21" s="14" t="s">
        <v>13</v>
      </c>
      <c r="C21" s="25"/>
      <c r="D21" s="26" t="s">
        <v>33</v>
      </c>
      <c r="E21" s="27" t="s">
        <v>31</v>
      </c>
      <c r="F21" s="46"/>
    </row>
    <row r="22" spans="2:6" ht="43.5" customHeight="1" x14ac:dyDescent="0.2">
      <c r="B22" s="16" t="s">
        <v>14</v>
      </c>
      <c r="C22" s="25"/>
      <c r="D22" s="26" t="s">
        <v>34</v>
      </c>
      <c r="E22" s="27" t="s">
        <v>31</v>
      </c>
      <c r="F22" s="46"/>
    </row>
    <row r="23" spans="2:6" ht="108" x14ac:dyDescent="0.2">
      <c r="B23" s="15" t="s">
        <v>40</v>
      </c>
      <c r="C23" s="26" t="s">
        <v>41</v>
      </c>
      <c r="D23" s="28" t="str">
        <f>D22</f>
        <v>preencher este campo com a movimentação da conta 2.3.7.1.1.03.01</v>
      </c>
      <c r="E23" s="28" t="str">
        <f>E22</f>
        <v>O valor deste campo deve ser a soma da linha</v>
      </c>
      <c r="F23" s="47"/>
    </row>
    <row r="24" spans="2:6" x14ac:dyDescent="0.2">
      <c r="B24" s="12"/>
    </row>
    <row r="26" spans="2:6" ht="12.75" x14ac:dyDescent="0.2">
      <c r="E26" s="36"/>
    </row>
    <row r="29" spans="2:6" x14ac:dyDescent="0.2">
      <c r="E29" s="13"/>
    </row>
  </sheetData>
  <mergeCells count="6">
    <mergeCell ref="B5:E5"/>
    <mergeCell ref="B6:E6"/>
    <mergeCell ref="B7:E7"/>
    <mergeCell ref="B8:E8"/>
    <mergeCell ref="F16:F23"/>
    <mergeCell ref="F10:F15"/>
  </mergeCells>
  <pageMargins left="0.70866141732283472" right="0.70866141732283472" top="0.74803149606299213" bottom="0.74803149606299213" header="0.31496062992125984" footer="0.31496062992125984"/>
  <pageSetup paperSize="9" scale="55" fitToHeight="0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43"/>
  <sheetViews>
    <sheetView tabSelected="1" view="pageBreakPreview" topLeftCell="A10" zoomScale="120" zoomScaleNormal="120" zoomScaleSheetLayoutView="120" workbookViewId="0">
      <selection activeCell="I26" sqref="I26"/>
    </sheetView>
  </sheetViews>
  <sheetFormatPr defaultColWidth="9.33203125" defaultRowHeight="11.25" x14ac:dyDescent="0.2"/>
  <cols>
    <col min="1" max="1" width="3.5" style="7" customWidth="1"/>
    <col min="2" max="2" width="61" style="7" customWidth="1"/>
    <col min="3" max="6" width="30.83203125" style="7" customWidth="1"/>
    <col min="7" max="7" width="4.5" style="7" customWidth="1"/>
    <col min="8" max="11" width="9.33203125" style="7"/>
    <col min="12" max="12" width="16.33203125" style="7" bestFit="1" customWidth="1"/>
    <col min="13" max="16384" width="9.33203125" style="7"/>
  </cols>
  <sheetData>
    <row r="1" spans="2:6" ht="133.5" customHeight="1" x14ac:dyDescent="0.2"/>
    <row r="2" spans="2:6" ht="12" x14ac:dyDescent="0.2">
      <c r="F2" s="31" t="s">
        <v>54</v>
      </c>
    </row>
    <row r="3" spans="2:6" s="23" customFormat="1" ht="14.25" x14ac:dyDescent="0.2">
      <c r="B3" s="39" t="s">
        <v>42</v>
      </c>
    </row>
    <row r="5" spans="2:6" ht="15" customHeight="1" x14ac:dyDescent="0.2">
      <c r="B5" s="48" t="s">
        <v>72</v>
      </c>
      <c r="C5" s="48"/>
      <c r="D5" s="48"/>
      <c r="E5" s="48"/>
      <c r="F5" s="48"/>
    </row>
    <row r="6" spans="2:6" ht="26.25" customHeight="1" x14ac:dyDescent="0.2">
      <c r="B6" s="48" t="s">
        <v>22</v>
      </c>
      <c r="C6" s="48"/>
      <c r="D6" s="48"/>
      <c r="E6" s="48"/>
      <c r="F6" s="48"/>
    </row>
    <row r="7" spans="2:6" s="8" customFormat="1" ht="15" customHeight="1" x14ac:dyDescent="0.2">
      <c r="B7" s="42"/>
      <c r="C7" s="42"/>
      <c r="D7" s="42"/>
      <c r="E7" s="42"/>
      <c r="F7" s="42"/>
    </row>
    <row r="8" spans="2:6" ht="14.85" customHeight="1" x14ac:dyDescent="0.2">
      <c r="B8" s="44"/>
      <c r="C8" s="43"/>
      <c r="D8" s="43"/>
      <c r="E8" s="43"/>
      <c r="F8" s="43"/>
    </row>
    <row r="9" spans="2:6" s="9" customFormat="1" ht="49.5" customHeight="1" x14ac:dyDescent="0.2">
      <c r="B9" s="24"/>
      <c r="C9" s="2" t="s">
        <v>4</v>
      </c>
      <c r="D9" s="2" t="s">
        <v>43</v>
      </c>
      <c r="E9" s="2" t="s">
        <v>44</v>
      </c>
      <c r="F9" s="2" t="s">
        <v>7</v>
      </c>
    </row>
    <row r="10" spans="2:6" ht="18" customHeight="1" x14ac:dyDescent="0.2">
      <c r="B10" s="15" t="s">
        <v>45</v>
      </c>
      <c r="C10" s="25">
        <v>0</v>
      </c>
      <c r="D10" s="19">
        <v>0</v>
      </c>
      <c r="E10" s="19">
        <v>646730307.30999994</v>
      </c>
      <c r="F10" s="18">
        <f>SUM(C10:E10)</f>
        <v>646730307.30999994</v>
      </c>
    </row>
    <row r="11" spans="2:6" ht="15" customHeight="1" x14ac:dyDescent="0.2">
      <c r="B11" s="15" t="s">
        <v>9</v>
      </c>
      <c r="C11" s="25">
        <f>SUM(C12)</f>
        <v>0</v>
      </c>
      <c r="D11" s="25">
        <v>0</v>
      </c>
      <c r="E11" s="19">
        <f t="shared" ref="E11" si="0">SUM(E12)</f>
        <v>0</v>
      </c>
      <c r="F11" s="19">
        <f>SUM(F12)</f>
        <v>0</v>
      </c>
    </row>
    <row r="12" spans="2:6" ht="15" customHeight="1" x14ac:dyDescent="0.2">
      <c r="B12" s="14" t="s">
        <v>46</v>
      </c>
      <c r="C12" s="25">
        <v>0</v>
      </c>
      <c r="D12" s="25">
        <v>0</v>
      </c>
      <c r="E12" s="20">
        <v>0</v>
      </c>
      <c r="F12" s="21">
        <f>SUM(C12:E12)</f>
        <v>0</v>
      </c>
    </row>
    <row r="13" spans="2:6" ht="15" customHeight="1" x14ac:dyDescent="0.2">
      <c r="B13" s="15" t="s">
        <v>12</v>
      </c>
      <c r="C13" s="25">
        <f>SUM(C14:C15)</f>
        <v>0</v>
      </c>
      <c r="D13" s="25">
        <v>0</v>
      </c>
      <c r="E13" s="19">
        <f>SUM(E14:E15)</f>
        <v>164176638.60000002</v>
      </c>
      <c r="F13" s="19">
        <f>SUM(F14:F15)</f>
        <v>164176638.60000002</v>
      </c>
    </row>
    <row r="14" spans="2:6" ht="15" customHeight="1" x14ac:dyDescent="0.2">
      <c r="B14" s="14" t="s">
        <v>47</v>
      </c>
      <c r="C14" s="25"/>
      <c r="D14" s="25"/>
      <c r="E14" s="21">
        <v>164160295.08000001</v>
      </c>
      <c r="F14" s="21">
        <f>SUM(C14:E14)</f>
        <v>164160295.08000001</v>
      </c>
    </row>
    <row r="15" spans="2:6" ht="15" customHeight="1" x14ac:dyDescent="0.2">
      <c r="B15" s="16" t="s">
        <v>48</v>
      </c>
      <c r="C15" s="25">
        <v>0</v>
      </c>
      <c r="D15" s="25">
        <v>0</v>
      </c>
      <c r="E15" s="21">
        <v>16343.52</v>
      </c>
      <c r="F15" s="21">
        <f>SUM(C15:E15)</f>
        <v>16343.52</v>
      </c>
    </row>
    <row r="16" spans="2:6" ht="18" customHeight="1" x14ac:dyDescent="0.2">
      <c r="B16" s="15" t="s">
        <v>49</v>
      </c>
      <c r="C16" s="25">
        <f t="shared" ref="C16" si="1">C10+C11+C13</f>
        <v>0</v>
      </c>
      <c r="D16" s="25">
        <v>0</v>
      </c>
      <c r="E16" s="19">
        <f>E10+E11+E13</f>
        <v>810906945.90999997</v>
      </c>
      <c r="F16" s="19">
        <f>F10+F11+F13</f>
        <v>810906945.90999997</v>
      </c>
    </row>
    <row r="17" spans="2:12" ht="18" customHeight="1" x14ac:dyDescent="0.2">
      <c r="B17" s="17" t="s">
        <v>55</v>
      </c>
      <c r="C17" s="25">
        <f t="shared" ref="C17" si="2">C16</f>
        <v>0</v>
      </c>
      <c r="D17" s="25">
        <v>0</v>
      </c>
      <c r="E17" s="18">
        <f>E16</f>
        <v>810906945.90999997</v>
      </c>
      <c r="F17" s="18">
        <f>F16</f>
        <v>810906945.90999997</v>
      </c>
    </row>
    <row r="18" spans="2:12" ht="15" customHeight="1" x14ac:dyDescent="0.2">
      <c r="B18" s="15" t="s">
        <v>9</v>
      </c>
      <c r="C18" s="22">
        <f>C19</f>
        <v>0</v>
      </c>
      <c r="D18" s="22">
        <f>D19</f>
        <v>0</v>
      </c>
      <c r="E18" s="19">
        <f t="shared" ref="E18" si="3">E19</f>
        <v>0</v>
      </c>
      <c r="F18" s="19">
        <f>F19</f>
        <v>0</v>
      </c>
      <c r="L18" s="35"/>
    </row>
    <row r="19" spans="2:12" ht="15" customHeight="1" x14ac:dyDescent="0.2">
      <c r="B19" s="14" t="s">
        <v>50</v>
      </c>
      <c r="C19" s="25">
        <v>0</v>
      </c>
      <c r="D19" s="25"/>
      <c r="E19" s="20">
        <v>0</v>
      </c>
      <c r="F19" s="21">
        <f>SUM(C19:E19)</f>
        <v>0</v>
      </c>
      <c r="L19" s="35"/>
    </row>
    <row r="20" spans="2:12" ht="15" customHeight="1" x14ac:dyDescent="0.2">
      <c r="B20" s="15" t="s">
        <v>12</v>
      </c>
      <c r="C20" s="22">
        <f>C21+C22+C23</f>
        <v>0</v>
      </c>
      <c r="D20" s="22">
        <f>D21+D22+D23</f>
        <v>44217913.689999998</v>
      </c>
      <c r="E20" s="22">
        <f>E21+E22+E23</f>
        <v>412173346.60000002</v>
      </c>
      <c r="F20" s="22">
        <f>F21+F22</f>
        <v>412173346.60000002</v>
      </c>
      <c r="L20" s="35"/>
    </row>
    <row r="21" spans="2:12" ht="15" customHeight="1" x14ac:dyDescent="0.2">
      <c r="B21" s="14" t="s">
        <v>51</v>
      </c>
      <c r="C21" s="25">
        <v>0</v>
      </c>
      <c r="D21" s="25"/>
      <c r="E21" s="20">
        <v>412171869.42000002</v>
      </c>
      <c r="F21" s="21">
        <f>C21+E21</f>
        <v>412171869.42000002</v>
      </c>
      <c r="L21" s="35"/>
    </row>
    <row r="22" spans="2:12" ht="15" customHeight="1" x14ac:dyDescent="0.2">
      <c r="B22" s="16" t="s">
        <v>48</v>
      </c>
      <c r="C22" s="25">
        <v>0</v>
      </c>
      <c r="D22" s="25"/>
      <c r="E22" s="20">
        <v>1477.18</v>
      </c>
      <c r="F22" s="21">
        <f>SUM(C22:E22)</f>
        <v>1477.18</v>
      </c>
    </row>
    <row r="23" spans="2:12" ht="15" customHeight="1" x14ac:dyDescent="0.2">
      <c r="B23" s="16" t="s">
        <v>52</v>
      </c>
      <c r="C23" s="25"/>
      <c r="D23" s="25">
        <v>44217913.689999998</v>
      </c>
      <c r="E23" s="20">
        <v>0</v>
      </c>
      <c r="F23" s="21">
        <f>SUM(C23:E23)</f>
        <v>44217913.689999998</v>
      </c>
    </row>
    <row r="24" spans="2:12" ht="15" customHeight="1" x14ac:dyDescent="0.2">
      <c r="B24" s="15" t="s">
        <v>53</v>
      </c>
      <c r="C24" s="22">
        <f t="shared" ref="C24" si="4">C17+C18+C20</f>
        <v>0</v>
      </c>
      <c r="D24" s="22">
        <f>D17+D18+D20</f>
        <v>44217913.689999998</v>
      </c>
      <c r="E24" s="18">
        <f>E17+E18+E20</f>
        <v>1223080292.51</v>
      </c>
      <c r="F24" s="18">
        <f>F17+F18+F20</f>
        <v>1223080292.51</v>
      </c>
    </row>
    <row r="25" spans="2:12" x14ac:dyDescent="0.2">
      <c r="B25" s="12"/>
    </row>
    <row r="26" spans="2:12" x14ac:dyDescent="0.2">
      <c r="B26" s="12"/>
    </row>
    <row r="27" spans="2:12" x14ac:dyDescent="0.2">
      <c r="B27" s="12"/>
    </row>
    <row r="28" spans="2:12" x14ac:dyDescent="0.2">
      <c r="B28" s="12"/>
    </row>
    <row r="29" spans="2:12" x14ac:dyDescent="0.2">
      <c r="B29" s="12"/>
      <c r="D29" s="29"/>
      <c r="E29" s="29"/>
      <c r="F29" s="29"/>
      <c r="G29" s="29"/>
      <c r="H29" s="29"/>
    </row>
    <row r="30" spans="2:12" ht="15" x14ac:dyDescent="0.2">
      <c r="B30" s="29"/>
      <c r="C30" s="29"/>
      <c r="D30" s="32"/>
      <c r="E30" s="32"/>
      <c r="F30" s="33"/>
      <c r="G30" s="29"/>
      <c r="H30" s="29"/>
    </row>
    <row r="31" spans="2:12" s="29" customFormat="1" ht="12.75" x14ac:dyDescent="0.2">
      <c r="B31" s="37" t="s">
        <v>59</v>
      </c>
      <c r="C31" s="37"/>
      <c r="D31" s="37" t="s">
        <v>59</v>
      </c>
      <c r="E31" s="34"/>
      <c r="F31" s="37" t="s">
        <v>59</v>
      </c>
      <c r="G31" s="37"/>
      <c r="H31" s="30"/>
    </row>
    <row r="32" spans="2:12" s="29" customFormat="1" ht="12.75" x14ac:dyDescent="0.2">
      <c r="B32" s="38" t="s">
        <v>56</v>
      </c>
      <c r="C32" s="38"/>
      <c r="D32" s="37" t="s">
        <v>60</v>
      </c>
      <c r="E32" s="34"/>
      <c r="F32" s="37" t="s">
        <v>69</v>
      </c>
      <c r="G32" s="37"/>
      <c r="H32" s="30"/>
    </row>
    <row r="33" spans="2:8" s="29" customFormat="1" ht="12.75" x14ac:dyDescent="0.2">
      <c r="B33" s="38" t="s">
        <v>57</v>
      </c>
      <c r="C33" s="38"/>
      <c r="D33" s="37" t="s">
        <v>61</v>
      </c>
      <c r="E33" s="34"/>
      <c r="F33" s="37" t="s">
        <v>70</v>
      </c>
      <c r="G33" s="37"/>
      <c r="H33" s="30"/>
    </row>
    <row r="34" spans="2:8" s="29" customFormat="1" ht="12.75" x14ac:dyDescent="0.2">
      <c r="B34" s="38" t="s">
        <v>58</v>
      </c>
      <c r="C34" s="38"/>
      <c r="D34" s="37" t="s">
        <v>62</v>
      </c>
      <c r="E34" s="34"/>
      <c r="F34" s="37" t="s">
        <v>71</v>
      </c>
      <c r="G34" s="37"/>
    </row>
    <row r="35" spans="2:8" s="29" customFormat="1" ht="12.75" x14ac:dyDescent="0.2">
      <c r="B35" s="34"/>
      <c r="C35" s="34"/>
      <c r="D35" s="34"/>
      <c r="E35" s="34"/>
      <c r="F35" s="34"/>
    </row>
    <row r="36" spans="2:8" s="29" customFormat="1" ht="12.75" x14ac:dyDescent="0.2">
      <c r="B36" s="34"/>
      <c r="C36" s="34"/>
      <c r="D36" s="34"/>
      <c r="E36" s="34"/>
      <c r="F36" s="37"/>
    </row>
    <row r="37" spans="2:8" s="29" customFormat="1" ht="12.75" x14ac:dyDescent="0.2">
      <c r="C37" s="37" t="s">
        <v>59</v>
      </c>
      <c r="D37" s="34"/>
      <c r="E37" s="37" t="s">
        <v>59</v>
      </c>
      <c r="F37" s="37"/>
    </row>
    <row r="38" spans="2:8" s="29" customFormat="1" ht="12.75" x14ac:dyDescent="0.2">
      <c r="C38" s="37" t="s">
        <v>63</v>
      </c>
      <c r="D38" s="34"/>
      <c r="E38" s="37" t="s">
        <v>66</v>
      </c>
      <c r="F38" s="37"/>
    </row>
    <row r="39" spans="2:8" s="29" customFormat="1" ht="12.75" x14ac:dyDescent="0.2">
      <c r="C39" s="37" t="s">
        <v>64</v>
      </c>
      <c r="D39" s="34"/>
      <c r="E39" s="37" t="s">
        <v>67</v>
      </c>
      <c r="F39" s="37"/>
    </row>
    <row r="40" spans="2:8" s="29" customFormat="1" ht="12.75" x14ac:dyDescent="0.2">
      <c r="C40" s="37" t="s">
        <v>65</v>
      </c>
      <c r="D40" s="34"/>
      <c r="E40" s="37" t="s">
        <v>68</v>
      </c>
    </row>
    <row r="41" spans="2:8" s="29" customFormat="1" x14ac:dyDescent="0.2"/>
    <row r="42" spans="2:8" s="29" customFormat="1" x14ac:dyDescent="0.2"/>
    <row r="43" spans="2:8" x14ac:dyDescent="0.2">
      <c r="E43" s="29"/>
    </row>
  </sheetData>
  <mergeCells count="4">
    <mergeCell ref="B5:F5"/>
    <mergeCell ref="B6:F6"/>
    <mergeCell ref="B7:F7"/>
    <mergeCell ref="B8:F8"/>
  </mergeCells>
  <printOptions horizontalCentered="1"/>
  <pageMargins left="0.70866141732283472" right="0.59055118110236227" top="0.39370078740157483" bottom="0.47244094488188981" header="0.31496062992125984" footer="0.19685039370078741"/>
  <pageSetup paperSize="9" scale="71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132D5C-DC2B-4119-94CA-51C299F7D694}">
  <ds:schemaRefs>
    <ds:schemaRef ds:uri="http://purl.org/dc/dcmitype/"/>
    <ds:schemaRef ds:uri="http://purl.org/dc/terms/"/>
    <ds:schemaRef ds:uri="http://purl.org/dc/elements/1.1/"/>
    <ds:schemaRef ds:uri="04528576-b7c0-4ca9-91c5-af8d81725b43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052d7f69-8d2d-4c43-a58f-64e9123f5f66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026440D-FCB6-4B24-836E-40061E2BAB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547F1D-A229-4EDE-B236-7EA7FC1EB6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DMPL</vt:lpstr>
      <vt:lpstr>cálculo DMPL</vt:lpstr>
      <vt:lpstr> DMPL</vt:lpstr>
      <vt:lpstr>' DMPL'!Area_de_impressao</vt:lpstr>
      <vt:lpstr>'cálculo DMPL'!Area_de_impressao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Patricia</dc:creator>
  <cp:keywords/>
  <dc:description/>
  <cp:lastModifiedBy>ROSELAINE CAPRIOLI PEREIRA</cp:lastModifiedBy>
  <cp:revision/>
  <cp:lastPrinted>2024-02-02T12:57:36Z</cp:lastPrinted>
  <dcterms:created xsi:type="dcterms:W3CDTF">2020-07-08T13:24:23Z</dcterms:created>
  <dcterms:modified xsi:type="dcterms:W3CDTF">2024-02-02T17:23:26Z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  <property fmtid="{D5CDD505-2E9C-101B-9397-08002B2CF9AE}" pid="3" name="MediaServiceImageTags">
    <vt:lpwstr/>
  </property>
</Properties>
</file>