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ana.11428\Desktop\PORTAL DA TRANSPARÊNCIA\"/>
    </mc:Choice>
  </mc:AlternateContent>
  <bookViews>
    <workbookView xWindow="0" yWindow="0" windowWidth="17280" windowHeight="6750"/>
  </bookViews>
  <sheets>
    <sheet name="Despesas" sheetId="1" r:id="rId1"/>
  </sheets>
  <definedNames>
    <definedName name="_xlnm._FilterDatabase" localSheetId="0" hidden="1">Despesas!$B$9:$E$73</definedName>
    <definedName name="_xlnm.Print_Area" localSheetId="0">Despesas!$B$2:$D$73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6" i="1" l="1"/>
  <c r="D48" i="1"/>
  <c r="D40" i="1"/>
  <c r="D30" i="1"/>
  <c r="D21" i="1"/>
  <c r="D10" i="1"/>
  <c r="D73" i="1" l="1"/>
  <c r="E53" i="1" l="1"/>
  <c r="E63" i="1"/>
  <c r="E72" i="1"/>
  <c r="E67" i="1"/>
  <c r="E43" i="1"/>
  <c r="E42" i="1"/>
  <c r="E11" i="1"/>
  <c r="E71" i="1"/>
  <c r="E16" i="1"/>
  <c r="E26" i="1"/>
  <c r="E41" i="1"/>
  <c r="E12" i="1"/>
  <c r="E19" i="1"/>
  <c r="E49" i="1"/>
  <c r="E50" i="1"/>
  <c r="E55" i="1"/>
  <c r="E15" i="1"/>
  <c r="E51" i="1"/>
  <c r="E27" i="1"/>
  <c r="E60" i="1"/>
  <c r="E29" i="1"/>
  <c r="E57" i="1"/>
  <c r="E37" i="1"/>
  <c r="E23" i="1"/>
  <c r="E66" i="1"/>
  <c r="E33" i="1"/>
  <c r="E25" i="1"/>
  <c r="E64" i="1"/>
  <c r="E35" i="1"/>
  <c r="E65" i="1"/>
  <c r="E59" i="1"/>
  <c r="E34" i="1"/>
  <c r="E68" i="1"/>
  <c r="E22" i="1"/>
  <c r="E13" i="1"/>
  <c r="E46" i="1"/>
  <c r="E70" i="1"/>
  <c r="E39" i="1"/>
  <c r="E54" i="1"/>
  <c r="E14" i="1"/>
  <c r="E69" i="1"/>
  <c r="E38" i="1"/>
  <c r="E58" i="1"/>
  <c r="E31" i="1"/>
  <c r="E18" i="1"/>
  <c r="E36" i="1"/>
  <c r="E52" i="1"/>
  <c r="E20" i="1"/>
  <c r="E24" i="1"/>
  <c r="E47" i="1"/>
  <c r="E61" i="1"/>
  <c r="E17" i="1"/>
  <c r="E44" i="1"/>
  <c r="E32" i="1"/>
  <c r="E28" i="1"/>
  <c r="E45" i="1"/>
  <c r="E62" i="1"/>
  <c r="E10" i="1" l="1"/>
  <c r="E40" i="1"/>
  <c r="E48" i="1"/>
  <c r="E56" i="1"/>
  <c r="E30" i="1"/>
  <c r="E21" i="1"/>
  <c r="E73" i="1" l="1"/>
</calcChain>
</file>

<file path=xl/sharedStrings.xml><?xml version="1.0" encoding="utf-8"?>
<sst xmlns="http://schemas.openxmlformats.org/spreadsheetml/2006/main" count="134" uniqueCount="115">
  <si>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</si>
  <si>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</si>
  <si>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</si>
  <si>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</si>
  <si>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</si>
  <si>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</si>
  <si>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Despesas por finalidade/Programa de Trabalho</t>
  </si>
  <si>
    <t>01</t>
  </si>
  <si>
    <t>Educação</t>
  </si>
  <si>
    <t>1.1</t>
  </si>
  <si>
    <t>1.2</t>
  </si>
  <si>
    <t>1.4</t>
  </si>
  <si>
    <t>1.5</t>
  </si>
  <si>
    <t>1.6</t>
  </si>
  <si>
    <t>1.7</t>
  </si>
  <si>
    <t>1.902</t>
  </si>
  <si>
    <t>1.905</t>
  </si>
  <si>
    <t>1.907</t>
  </si>
  <si>
    <t>1.908</t>
  </si>
  <si>
    <t>2.1</t>
  </si>
  <si>
    <t>2.2</t>
  </si>
  <si>
    <t>2.3</t>
  </si>
  <si>
    <t>2.4</t>
  </si>
  <si>
    <t>2.902</t>
  </si>
  <si>
    <t>2.905</t>
  </si>
  <si>
    <t>2.907</t>
  </si>
  <si>
    <t>2.908</t>
  </si>
  <si>
    <t>02</t>
  </si>
  <si>
    <t>Saúde</t>
  </si>
  <si>
    <t>03</t>
  </si>
  <si>
    <t>Cultura</t>
  </si>
  <si>
    <t>3.1</t>
  </si>
  <si>
    <t>3.2</t>
  </si>
  <si>
    <t>3.3</t>
  </si>
  <si>
    <t>3.4</t>
  </si>
  <si>
    <t>3.5</t>
  </si>
  <si>
    <t>3.6</t>
  </si>
  <si>
    <t>3.902</t>
  </si>
  <si>
    <t>3.907</t>
  </si>
  <si>
    <t>3.908</t>
  </si>
  <si>
    <t>4.1</t>
  </si>
  <si>
    <t>4.2</t>
  </si>
  <si>
    <t>4.3</t>
  </si>
  <si>
    <t>4.902</t>
  </si>
  <si>
    <t>4.905</t>
  </si>
  <si>
    <t>4.907</t>
  </si>
  <si>
    <t>4.908</t>
  </si>
  <si>
    <t>04</t>
  </si>
  <si>
    <t>Lazer</t>
  </si>
  <si>
    <t>05</t>
  </si>
  <si>
    <t>Assistência</t>
  </si>
  <si>
    <t>5.1</t>
  </si>
  <si>
    <t>5.2</t>
  </si>
  <si>
    <t>5.3</t>
  </si>
  <si>
    <t>5.902</t>
  </si>
  <si>
    <t>5.907</t>
  </si>
  <si>
    <t>5.908</t>
  </si>
  <si>
    <t>6.1</t>
  </si>
  <si>
    <t>6.2</t>
  </si>
  <si>
    <t>6.3</t>
  </si>
  <si>
    <t>6.4</t>
  </si>
  <si>
    <t>6.5</t>
  </si>
  <si>
    <t>6.7</t>
  </si>
  <si>
    <t>6.9</t>
  </si>
  <si>
    <t>6.10</t>
  </si>
  <si>
    <t>6.901</t>
  </si>
  <si>
    <t>6.902</t>
  </si>
  <si>
    <t>6.905</t>
  </si>
  <si>
    <t>6.906</t>
  </si>
  <si>
    <t>6.907</t>
  </si>
  <si>
    <t>6.908</t>
  </si>
  <si>
    <t>6.909</t>
  </si>
  <si>
    <t>06</t>
  </si>
  <si>
    <t>Administração</t>
  </si>
  <si>
    <t>Educação Infantil</t>
  </si>
  <si>
    <t>Ensino Fundamental</t>
  </si>
  <si>
    <t>Educação de Jovens e Adultos</t>
  </si>
  <si>
    <t>Educação Complementar</t>
  </si>
  <si>
    <t>Cursos de Valorização Social</t>
  </si>
  <si>
    <t>Educação em Ciências e Humanidades</t>
  </si>
  <si>
    <t>Nutrição</t>
  </si>
  <si>
    <t>Saúde Bucal</t>
  </si>
  <si>
    <t>Educação em Saúde</t>
  </si>
  <si>
    <t>Cuidado Terapêutico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</si>
  <si>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</si>
  <si>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</si>
  <si>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</si>
  <si>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</si>
  <si>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</si>
  <si>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</si>
  <si>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</si>
  <si>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</si>
  <si>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</si>
  <si>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Desenvolvimento Comunitário</t>
  </si>
  <si>
    <t>Segurança Alimentar e Apoio Social</t>
  </si>
  <si>
    <t>Trabalho Social com Grupos</t>
  </si>
  <si>
    <t>Deliberação</t>
  </si>
  <si>
    <t>Administração de Pessoal</t>
  </si>
  <si>
    <t>Logística e Patrimônio</t>
  </si>
  <si>
    <t>Gestão de Tecnologia da Informação e Telecomunicação</t>
  </si>
  <si>
    <t>Programação e Avaliação</t>
  </si>
  <si>
    <t>Serviços Financeiros</t>
  </si>
  <si>
    <t>Relacionamento com Clientes</t>
  </si>
  <si>
    <t>Serviços Jurídicos</t>
  </si>
  <si>
    <t>Comunicação Institucional</t>
  </si>
  <si>
    <t>Infraestrutura, Operações e Serviços</t>
  </si>
  <si>
    <t>Direção, Coordenação e Supervisão</t>
  </si>
  <si>
    <t>Cooperação Financeira</t>
  </si>
  <si>
    <t>Cooperação Técnica</t>
  </si>
  <si>
    <t>Capacitação e Desenvolvimento de Pessoas</t>
  </si>
  <si>
    <t>Implantação, Ampliação e Modernização de Unidades Físicas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</si>
  <si>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</si>
  <si>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5.905</t>
  </si>
  <si>
    <t>6.8</t>
  </si>
  <si>
    <t>Controladoria, Auditoria e Fiscalização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</si>
</sst>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78"/>
  <sheetViews>
    <sheetView showRowColHeaders="0" tabSelected="1" zoomScale="115" zoomScaleNormal="115" workbookViewId="0">
      <selection activeCell="D73" sqref="D73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30" t="s">
        <v>3</v>
      </c>
      <c r="C2" s="30"/>
      <c r="D2" s="30"/>
    </row>
    <row r="3" spans="2:5" x14ac:dyDescent="0.25">
      <c r="B3" s="31">
        <v>2023</v>
      </c>
      <c r="C3" s="31"/>
      <c r="D3" s="31"/>
    </row>
    <row r="4" spans="2:5" ht="15.75" thickBot="1" x14ac:dyDescent="0.3">
      <c r="B4" s="6"/>
    </row>
    <row r="5" spans="2:5" ht="14.25" customHeight="1" thickBot="1" x14ac:dyDescent="0.3">
      <c r="B5" s="22" t="s">
        <v>111</v>
      </c>
      <c r="C5" s="13"/>
      <c r="D5" s="1"/>
    </row>
    <row r="6" spans="2:5" ht="14.25" customHeight="1" thickBot="1" x14ac:dyDescent="0.3">
      <c r="B6" s="15"/>
      <c r="C6" s="15"/>
      <c r="D6" s="12"/>
    </row>
    <row r="7" spans="2:5" ht="14.25" customHeight="1" thickBot="1" x14ac:dyDescent="0.3">
      <c r="C7" s="16" t="s">
        <v>6</v>
      </c>
      <c r="D7" s="12"/>
    </row>
    <row r="8" spans="2:5" ht="15.75" thickBot="1" x14ac:dyDescent="0.3">
      <c r="B8" s="3"/>
      <c r="C8" s="4"/>
      <c r="D8" s="10"/>
    </row>
    <row r="9" spans="2:5" ht="15.75" customHeight="1" thickBot="1" x14ac:dyDescent="0.3">
      <c r="B9" s="19" t="s">
        <v>0</v>
      </c>
      <c r="C9" s="19" t="s">
        <v>1</v>
      </c>
      <c r="D9" s="11" t="s">
        <v>4</v>
      </c>
      <c r="E9" s="11" t="s">
        <v>5</v>
      </c>
    </row>
    <row r="10" spans="2:5" ht="21.95" customHeight="1" x14ac:dyDescent="0.25">
      <c r="B10" s="24" t="s">
        <v>7</v>
      </c>
      <c r="C10" s="25" t="s">
        <v>8</v>
      </c>
      <c r="D10" s="26">
        <f>SUM(D11:D20)</f>
        <v>127084878</v>
      </c>
      <c r="E10" s="27">
        <f>SUM(E11:E20)</f>
        <v>0.30954560799701863</v>
      </c>
    </row>
    <row r="11" spans="2:5" ht="17.100000000000001" customHeight="1" x14ac:dyDescent="0.25">
      <c r="B11" s="23" t="s">
        <v>9</v>
      </c>
      <c r="C11" s="5" t="s">
        <v>74</v>
      </c>
      <c r="D11" s="17">
        <v>30641351</v>
      </c>
      <c r="E11" s="20">
        <f t="shared" ref="E11:E20" si="0">D11/$D$73</f>
        <v>7.4634337101421741E-2</v>
      </c>
    </row>
    <row r="12" spans="2:5" ht="17.100000000000001" customHeight="1" x14ac:dyDescent="0.25">
      <c r="B12" s="23" t="s">
        <v>10</v>
      </c>
      <c r="C12" s="5" t="s">
        <v>75</v>
      </c>
      <c r="D12" s="17">
        <v>26862268</v>
      </c>
      <c r="E12" s="20">
        <f t="shared" si="0"/>
        <v>6.542947682759595E-2</v>
      </c>
    </row>
    <row r="13" spans="2:5" ht="17.100000000000001" customHeight="1" x14ac:dyDescent="0.25">
      <c r="B13" s="23" t="s">
        <v>11</v>
      </c>
      <c r="C13" s="5" t="s">
        <v>76</v>
      </c>
      <c r="D13" s="17">
        <v>1434336</v>
      </c>
      <c r="E13" s="20">
        <f t="shared" si="0"/>
        <v>3.4936682961761332E-3</v>
      </c>
    </row>
    <row r="14" spans="2:5" ht="17.100000000000001" customHeight="1" x14ac:dyDescent="0.25">
      <c r="B14" s="23" t="s">
        <v>12</v>
      </c>
      <c r="C14" s="5" t="s">
        <v>77</v>
      </c>
      <c r="D14" s="17">
        <v>14125390</v>
      </c>
      <c r="E14" s="20">
        <f t="shared" si="0"/>
        <v>3.4405764907332305E-2</v>
      </c>
    </row>
    <row r="15" spans="2:5" ht="17.100000000000001" customHeight="1" x14ac:dyDescent="0.25">
      <c r="B15" s="23" t="s">
        <v>13</v>
      </c>
      <c r="C15" s="5" t="s">
        <v>78</v>
      </c>
      <c r="D15" s="17">
        <v>261081</v>
      </c>
      <c r="E15" s="20">
        <f t="shared" si="0"/>
        <v>6.3592520332332245E-4</v>
      </c>
    </row>
    <row r="16" spans="2:5" ht="17.100000000000001" customHeight="1" x14ac:dyDescent="0.25">
      <c r="B16" s="23" t="s">
        <v>14</v>
      </c>
      <c r="C16" s="5" t="s">
        <v>79</v>
      </c>
      <c r="D16" s="17">
        <v>1980771</v>
      </c>
      <c r="E16" s="20">
        <f t="shared" si="0"/>
        <v>4.8246413983091098E-3</v>
      </c>
    </row>
    <row r="17" spans="2:5" ht="17.100000000000001" customHeight="1" x14ac:dyDescent="0.25">
      <c r="B17" s="23" t="s">
        <v>15</v>
      </c>
      <c r="C17" s="5" t="s">
        <v>105</v>
      </c>
      <c r="D17" s="17">
        <v>44678973</v>
      </c>
      <c r="E17" s="20">
        <f t="shared" si="0"/>
        <v>0.10882632205829698</v>
      </c>
    </row>
    <row r="18" spans="2:5" ht="17.100000000000001" customHeight="1" x14ac:dyDescent="0.25">
      <c r="B18" s="23" t="s">
        <v>16</v>
      </c>
      <c r="C18" s="5" t="s">
        <v>106</v>
      </c>
      <c r="D18" s="17">
        <v>5949786</v>
      </c>
      <c r="E18" s="20">
        <f t="shared" si="0"/>
        <v>1.4492126473317695E-2</v>
      </c>
    </row>
    <row r="19" spans="2:5" ht="17.100000000000001" customHeight="1" x14ac:dyDescent="0.25">
      <c r="B19" s="23" t="s">
        <v>17</v>
      </c>
      <c r="C19" s="5" t="s">
        <v>108</v>
      </c>
      <c r="D19" s="17">
        <v>852032</v>
      </c>
      <c r="E19" s="20">
        <f t="shared" si="0"/>
        <v>2.0753276678041567E-3</v>
      </c>
    </row>
    <row r="20" spans="2:5" ht="17.100000000000001" customHeight="1" x14ac:dyDescent="0.25">
      <c r="B20" s="23" t="s">
        <v>18</v>
      </c>
      <c r="C20" s="5" t="s">
        <v>109</v>
      </c>
      <c r="D20" s="17">
        <v>298890</v>
      </c>
      <c r="E20" s="20">
        <f t="shared" si="0"/>
        <v>7.2801806344126091E-4</v>
      </c>
    </row>
    <row r="21" spans="2:5" ht="21.95" customHeight="1" x14ac:dyDescent="0.25">
      <c r="B21" s="24" t="s">
        <v>27</v>
      </c>
      <c r="C21" s="25" t="s">
        <v>28</v>
      </c>
      <c r="D21" s="26">
        <f>SUM(D22:D29)</f>
        <v>61770407</v>
      </c>
      <c r="E21" s="27">
        <f>SUM(E22:E29)</f>
        <v>0.15045659634687844</v>
      </c>
    </row>
    <row r="22" spans="2:5" ht="17.100000000000001" customHeight="1" x14ac:dyDescent="0.25">
      <c r="B22" s="23" t="s">
        <v>19</v>
      </c>
      <c r="C22" s="5" t="s">
        <v>80</v>
      </c>
      <c r="D22" s="17">
        <v>47147778</v>
      </c>
      <c r="E22" s="20">
        <f t="shared" ref="E22:E29" si="1">D22/$D$73</f>
        <v>0.11483968695880921</v>
      </c>
    </row>
    <row r="23" spans="2:5" ht="17.100000000000001" customHeight="1" x14ac:dyDescent="0.25">
      <c r="B23" s="23" t="s">
        <v>20</v>
      </c>
      <c r="C23" s="5" t="s">
        <v>81</v>
      </c>
      <c r="D23" s="17">
        <v>8637829</v>
      </c>
      <c r="E23" s="20">
        <f t="shared" si="1"/>
        <v>2.103949794545406E-2</v>
      </c>
    </row>
    <row r="24" spans="2:5" ht="17.100000000000001" customHeight="1" x14ac:dyDescent="0.25">
      <c r="B24" s="23" t="s">
        <v>21</v>
      </c>
      <c r="C24" s="5" t="s">
        <v>82</v>
      </c>
      <c r="D24" s="17">
        <v>882396</v>
      </c>
      <c r="E24" s="20">
        <f t="shared" si="1"/>
        <v>2.149286450226889E-3</v>
      </c>
    </row>
    <row r="25" spans="2:5" ht="17.100000000000001" customHeight="1" x14ac:dyDescent="0.25">
      <c r="B25" s="23" t="s">
        <v>22</v>
      </c>
      <c r="C25" s="5" t="s">
        <v>83</v>
      </c>
      <c r="D25" s="17">
        <v>2230505</v>
      </c>
      <c r="E25" s="20">
        <f t="shared" si="1"/>
        <v>5.4329282699188651E-3</v>
      </c>
    </row>
    <row r="26" spans="2:5" ht="17.100000000000001" customHeight="1" x14ac:dyDescent="0.25">
      <c r="B26" s="23" t="s">
        <v>23</v>
      </c>
      <c r="C26" s="5" t="s">
        <v>105</v>
      </c>
      <c r="D26" s="17">
        <v>1981814</v>
      </c>
      <c r="E26" s="20">
        <f t="shared" si="1"/>
        <v>4.8271818742038177E-3</v>
      </c>
    </row>
    <row r="27" spans="2:5" ht="17.100000000000001" customHeight="1" x14ac:dyDescent="0.25">
      <c r="B27" s="23" t="s">
        <v>24</v>
      </c>
      <c r="C27" s="5" t="s">
        <v>106</v>
      </c>
      <c r="D27" s="17">
        <v>196031</v>
      </c>
      <c r="E27" s="20">
        <f t="shared" si="1"/>
        <v>4.7748037403209817E-4</v>
      </c>
    </row>
    <row r="28" spans="2:5" ht="17.100000000000001" customHeight="1" x14ac:dyDescent="0.25">
      <c r="B28" s="23" t="s">
        <v>25</v>
      </c>
      <c r="C28" s="5" t="s">
        <v>108</v>
      </c>
      <c r="D28" s="17">
        <v>495008</v>
      </c>
      <c r="E28" s="20">
        <f t="shared" si="1"/>
        <v>1.2057103467761775E-3</v>
      </c>
    </row>
    <row r="29" spans="2:5" ht="17.100000000000001" customHeight="1" x14ac:dyDescent="0.25">
      <c r="B29" s="23" t="s">
        <v>26</v>
      </c>
      <c r="C29" s="5" t="s">
        <v>109</v>
      </c>
      <c r="D29" s="17">
        <v>199046</v>
      </c>
      <c r="E29" s="20">
        <f t="shared" si="1"/>
        <v>4.8482412745735632E-4</v>
      </c>
    </row>
    <row r="30" spans="2:5" ht="21.95" customHeight="1" x14ac:dyDescent="0.25">
      <c r="B30" s="24" t="s">
        <v>29</v>
      </c>
      <c r="C30" s="25" t="s">
        <v>30</v>
      </c>
      <c r="D30" s="26">
        <f>SUM(D31:D39)</f>
        <v>16030315</v>
      </c>
      <c r="E30" s="27">
        <f>SUM(E31:E39)</f>
        <v>3.9045665236887808E-2</v>
      </c>
    </row>
    <row r="31" spans="2:5" ht="17.100000000000001" customHeight="1" x14ac:dyDescent="0.25">
      <c r="B31" s="23" t="s">
        <v>31</v>
      </c>
      <c r="C31" s="5" t="s">
        <v>84</v>
      </c>
      <c r="D31" s="17">
        <v>4354728</v>
      </c>
      <c r="E31" s="20">
        <f t="shared" ref="E31:E39" si="2">D31/$D$73</f>
        <v>1.0606981315445265E-2</v>
      </c>
    </row>
    <row r="32" spans="2:5" ht="17.100000000000001" customHeight="1" x14ac:dyDescent="0.25">
      <c r="B32" s="23" t="s">
        <v>32</v>
      </c>
      <c r="C32" s="5" t="s">
        <v>85</v>
      </c>
      <c r="D32" s="17">
        <v>1419149</v>
      </c>
      <c r="E32" s="20">
        <f t="shared" si="2"/>
        <v>3.4566767262692029E-3</v>
      </c>
    </row>
    <row r="33" spans="2:5" ht="17.100000000000001" customHeight="1" x14ac:dyDescent="0.25">
      <c r="B33" s="23" t="s">
        <v>33</v>
      </c>
      <c r="C33" s="5" t="s">
        <v>86</v>
      </c>
      <c r="D33" s="17">
        <v>2719980</v>
      </c>
      <c r="E33" s="20">
        <f t="shared" si="2"/>
        <v>6.6251616721836161E-3</v>
      </c>
    </row>
    <row r="34" spans="2:5" ht="17.100000000000001" customHeight="1" x14ac:dyDescent="0.25">
      <c r="B34" s="23" t="s">
        <v>34</v>
      </c>
      <c r="C34" s="5" t="s">
        <v>87</v>
      </c>
      <c r="D34" s="17">
        <v>991501</v>
      </c>
      <c r="E34" s="20">
        <f t="shared" si="2"/>
        <v>2.4150377661349446E-3</v>
      </c>
    </row>
    <row r="35" spans="2:5" ht="17.100000000000001" customHeight="1" x14ac:dyDescent="0.25">
      <c r="B35" s="23" t="s">
        <v>35</v>
      </c>
      <c r="C35" s="5" t="s">
        <v>88</v>
      </c>
      <c r="D35" s="17">
        <v>122122</v>
      </c>
      <c r="E35" s="20">
        <f t="shared" si="2"/>
        <v>2.9745733194009054E-4</v>
      </c>
    </row>
    <row r="36" spans="2:5" ht="17.100000000000001" customHeight="1" x14ac:dyDescent="0.25">
      <c r="B36" s="23" t="s">
        <v>36</v>
      </c>
      <c r="C36" s="5" t="s">
        <v>89</v>
      </c>
      <c r="D36" s="17">
        <v>2836715</v>
      </c>
      <c r="E36" s="20">
        <f t="shared" si="2"/>
        <v>6.9094976775227555E-3</v>
      </c>
    </row>
    <row r="37" spans="2:5" ht="17.100000000000001" customHeight="1" x14ac:dyDescent="0.25">
      <c r="B37" s="23" t="s">
        <v>37</v>
      </c>
      <c r="C37" s="5" t="s">
        <v>105</v>
      </c>
      <c r="D37" s="17">
        <v>2450229</v>
      </c>
      <c r="E37" s="20">
        <f t="shared" si="2"/>
        <v>5.9681186107518394E-3</v>
      </c>
    </row>
    <row r="38" spans="2:5" ht="17.100000000000001" customHeight="1" x14ac:dyDescent="0.25">
      <c r="B38" s="23" t="s">
        <v>38</v>
      </c>
      <c r="C38" s="5" t="s">
        <v>108</v>
      </c>
      <c r="D38" s="17">
        <v>986261</v>
      </c>
      <c r="E38" s="20">
        <f t="shared" si="2"/>
        <v>2.4022744931835841E-3</v>
      </c>
    </row>
    <row r="39" spans="2:5" ht="17.100000000000001" customHeight="1" x14ac:dyDescent="0.25">
      <c r="B39" s="23" t="s">
        <v>39</v>
      </c>
      <c r="C39" s="5" t="s">
        <v>109</v>
      </c>
      <c r="D39" s="17">
        <v>149630</v>
      </c>
      <c r="E39" s="20">
        <f t="shared" si="2"/>
        <v>3.6445964345650864E-4</v>
      </c>
    </row>
    <row r="40" spans="2:5" ht="21.95" customHeight="1" x14ac:dyDescent="0.25">
      <c r="B40" s="24" t="s">
        <v>47</v>
      </c>
      <c r="C40" s="25" t="s">
        <v>48</v>
      </c>
      <c r="D40" s="26">
        <f>SUM(D41:D47)</f>
        <v>79129097</v>
      </c>
      <c r="E40" s="27">
        <f>SUM(E41:E47)</f>
        <v>0.19273783652780516</v>
      </c>
    </row>
    <row r="41" spans="2:5" ht="17.100000000000001" customHeight="1" x14ac:dyDescent="0.25">
      <c r="B41" s="23" t="s">
        <v>40</v>
      </c>
      <c r="C41" s="5" t="s">
        <v>90</v>
      </c>
      <c r="D41" s="17">
        <v>27996985</v>
      </c>
      <c r="E41" s="20">
        <f t="shared" ref="E41:E47" si="3">D41/$D$73</f>
        <v>6.8193351406517555E-2</v>
      </c>
    </row>
    <row r="42" spans="2:5" ht="17.100000000000001" customHeight="1" x14ac:dyDescent="0.25">
      <c r="B42" s="23" t="s">
        <v>41</v>
      </c>
      <c r="C42" s="5" t="s">
        <v>91</v>
      </c>
      <c r="D42" s="17">
        <v>5553085</v>
      </c>
      <c r="E42" s="20">
        <f t="shared" si="3"/>
        <v>1.3525866331508965E-2</v>
      </c>
    </row>
    <row r="43" spans="2:5" ht="17.100000000000001" customHeight="1" x14ac:dyDescent="0.25">
      <c r="B43" s="23" t="s">
        <v>42</v>
      </c>
      <c r="C43" s="5" t="s">
        <v>92</v>
      </c>
      <c r="D43" s="17">
        <v>21784831</v>
      </c>
      <c r="E43" s="20">
        <f t="shared" si="3"/>
        <v>5.3062164933638287E-2</v>
      </c>
    </row>
    <row r="44" spans="2:5" ht="17.100000000000001" customHeight="1" x14ac:dyDescent="0.25">
      <c r="B44" s="23" t="s">
        <v>43</v>
      </c>
      <c r="C44" s="5" t="s">
        <v>105</v>
      </c>
      <c r="D44" s="17">
        <v>19688472</v>
      </c>
      <c r="E44" s="20">
        <f t="shared" si="3"/>
        <v>4.7955981322752479E-2</v>
      </c>
    </row>
    <row r="45" spans="2:5" ht="17.100000000000001" customHeight="1" x14ac:dyDescent="0.25">
      <c r="B45" s="23" t="s">
        <v>44</v>
      </c>
      <c r="C45" s="5" t="s">
        <v>106</v>
      </c>
      <c r="D45" s="17">
        <v>2567054</v>
      </c>
      <c r="E45" s="20">
        <f t="shared" si="3"/>
        <v>6.2526738326111365E-3</v>
      </c>
    </row>
    <row r="46" spans="2:5" ht="17.100000000000001" customHeight="1" x14ac:dyDescent="0.25">
      <c r="B46" s="23" t="s">
        <v>45</v>
      </c>
      <c r="C46" s="5" t="s">
        <v>108</v>
      </c>
      <c r="D46" s="17">
        <v>1339624</v>
      </c>
      <c r="E46" s="20">
        <f t="shared" si="3"/>
        <v>3.2629745733194007E-3</v>
      </c>
    </row>
    <row r="47" spans="2:5" ht="17.100000000000001" customHeight="1" x14ac:dyDescent="0.25">
      <c r="B47" s="23" t="s">
        <v>46</v>
      </c>
      <c r="C47" s="5" t="s">
        <v>109</v>
      </c>
      <c r="D47" s="17">
        <v>199046</v>
      </c>
      <c r="E47" s="20">
        <f t="shared" si="3"/>
        <v>4.8482412745735632E-4</v>
      </c>
    </row>
    <row r="48" spans="2:5" ht="21.95" customHeight="1" x14ac:dyDescent="0.25">
      <c r="B48" s="24" t="s">
        <v>49</v>
      </c>
      <c r="C48" s="25" t="s">
        <v>50</v>
      </c>
      <c r="D48" s="26">
        <f>SUM(D49:D55)</f>
        <v>10567868</v>
      </c>
      <c r="E48" s="27">
        <f>SUM(E49:E55)</f>
        <v>2.5740569427089799E-2</v>
      </c>
    </row>
    <row r="49" spans="2:5" ht="17.100000000000001" customHeight="1" x14ac:dyDescent="0.25">
      <c r="B49" s="23" t="s">
        <v>51</v>
      </c>
      <c r="C49" s="5" t="s">
        <v>93</v>
      </c>
      <c r="D49" s="17">
        <v>1992149</v>
      </c>
      <c r="E49" s="20">
        <f t="shared" ref="E49:E55" si="4">D49/$D$73</f>
        <v>4.8523552379351751E-3</v>
      </c>
    </row>
    <row r="50" spans="2:5" ht="17.100000000000001" customHeight="1" x14ac:dyDescent="0.25">
      <c r="B50" s="23" t="s">
        <v>52</v>
      </c>
      <c r="C50" s="5" t="s">
        <v>94</v>
      </c>
      <c r="D50" s="17">
        <v>3076336</v>
      </c>
      <c r="E50" s="20">
        <f t="shared" si="4"/>
        <v>7.4931519194842075E-3</v>
      </c>
    </row>
    <row r="51" spans="2:5" ht="17.100000000000001" customHeight="1" x14ac:dyDescent="0.25">
      <c r="B51" s="23" t="s">
        <v>53</v>
      </c>
      <c r="C51" s="5" t="s">
        <v>95</v>
      </c>
      <c r="D51" s="17">
        <v>2334177</v>
      </c>
      <c r="E51" s="20">
        <f t="shared" si="4"/>
        <v>5.6854462152267794E-3</v>
      </c>
    </row>
    <row r="52" spans="2:5" ht="17.100000000000001" customHeight="1" x14ac:dyDescent="0.25">
      <c r="B52" s="23" t="s">
        <v>54</v>
      </c>
      <c r="C52" s="5" t="s">
        <v>105</v>
      </c>
      <c r="D52" s="17">
        <v>2565084</v>
      </c>
      <c r="E52" s="20">
        <f t="shared" si="4"/>
        <v>6.2478754265588125E-3</v>
      </c>
    </row>
    <row r="53" spans="2:5" ht="17.100000000000001" customHeight="1" x14ac:dyDescent="0.25">
      <c r="B53" s="23" t="s">
        <v>112</v>
      </c>
      <c r="C53" s="5" t="s">
        <v>106</v>
      </c>
      <c r="D53" s="17">
        <v>64010</v>
      </c>
      <c r="E53" s="20">
        <f t="shared" si="4"/>
        <v>1.5591166061385497E-4</v>
      </c>
    </row>
    <row r="54" spans="2:5" ht="17.100000000000001" customHeight="1" x14ac:dyDescent="0.25">
      <c r="B54" s="23" t="s">
        <v>55</v>
      </c>
      <c r="C54" s="5" t="s">
        <v>108</v>
      </c>
      <c r="D54" s="17">
        <v>386482</v>
      </c>
      <c r="E54" s="20">
        <f t="shared" si="4"/>
        <v>9.4136932381446489E-4</v>
      </c>
    </row>
    <row r="55" spans="2:5" ht="17.100000000000001" customHeight="1" x14ac:dyDescent="0.25">
      <c r="B55" s="23" t="s">
        <v>56</v>
      </c>
      <c r="C55" s="5" t="s">
        <v>109</v>
      </c>
      <c r="D55" s="17">
        <v>149630</v>
      </c>
      <c r="E55" s="20">
        <f t="shared" si="4"/>
        <v>3.6445964345650864E-4</v>
      </c>
    </row>
    <row r="56" spans="2:5" ht="21.95" customHeight="1" x14ac:dyDescent="0.25">
      <c r="B56" s="24" t="s">
        <v>72</v>
      </c>
      <c r="C56" s="25" t="s">
        <v>73</v>
      </c>
      <c r="D56" s="26">
        <f>SUM(D57:D72)</f>
        <v>115970435</v>
      </c>
      <c r="E56" s="27">
        <f>SUM(E57:E72)</f>
        <v>0.28247372446432006</v>
      </c>
    </row>
    <row r="57" spans="2:5" ht="17.100000000000001" customHeight="1" x14ac:dyDescent="0.25">
      <c r="B57" s="23" t="s">
        <v>57</v>
      </c>
      <c r="C57" s="5" t="s">
        <v>96</v>
      </c>
      <c r="D57" s="17">
        <v>202819</v>
      </c>
      <c r="E57" s="20">
        <f t="shared" ref="E57:E72" si="5">D57/$D$73</f>
        <v>4.9401417113015863E-4</v>
      </c>
    </row>
    <row r="58" spans="2:5" ht="17.100000000000001" customHeight="1" x14ac:dyDescent="0.25">
      <c r="B58" s="23" t="s">
        <v>58</v>
      </c>
      <c r="C58" s="5" t="s">
        <v>97</v>
      </c>
      <c r="D58" s="17">
        <v>7560954</v>
      </c>
      <c r="E58" s="20">
        <f t="shared" si="5"/>
        <v>1.8416511388298223E-2</v>
      </c>
    </row>
    <row r="59" spans="2:5" ht="17.100000000000001" customHeight="1" x14ac:dyDescent="0.25">
      <c r="B59" s="23" t="s">
        <v>59</v>
      </c>
      <c r="C59" s="5" t="s">
        <v>98</v>
      </c>
      <c r="D59" s="17">
        <v>1597221</v>
      </c>
      <c r="E59" s="20">
        <f t="shared" si="5"/>
        <v>3.8904136615735361E-3</v>
      </c>
    </row>
    <row r="60" spans="2:5" ht="17.100000000000001" customHeight="1" x14ac:dyDescent="0.25">
      <c r="B60" s="23" t="s">
        <v>60</v>
      </c>
      <c r="C60" s="5" t="s">
        <v>99</v>
      </c>
      <c r="D60" s="17">
        <v>5505957</v>
      </c>
      <c r="E60" s="20">
        <f t="shared" si="5"/>
        <v>1.341107481859833E-2</v>
      </c>
    </row>
    <row r="61" spans="2:5" ht="17.100000000000001" customHeight="1" x14ac:dyDescent="0.25">
      <c r="B61" s="23" t="s">
        <v>61</v>
      </c>
      <c r="C61" s="5" t="s">
        <v>100</v>
      </c>
      <c r="D61" s="17">
        <v>651905</v>
      </c>
      <c r="E61" s="20">
        <f t="shared" si="5"/>
        <v>1.5878705063658042E-3</v>
      </c>
    </row>
    <row r="62" spans="2:5" ht="17.100000000000001" customHeight="1" x14ac:dyDescent="0.25">
      <c r="B62" s="23" t="s">
        <v>62</v>
      </c>
      <c r="C62" s="5" t="s">
        <v>101</v>
      </c>
      <c r="D62" s="17">
        <v>6882113</v>
      </c>
      <c r="E62" s="20">
        <f t="shared" si="5"/>
        <v>1.6763031813188552E-2</v>
      </c>
    </row>
    <row r="63" spans="2:5" ht="17.100000000000001" customHeight="1" x14ac:dyDescent="0.25">
      <c r="B63" s="23" t="s">
        <v>113</v>
      </c>
      <c r="C63" s="5" t="s">
        <v>114</v>
      </c>
      <c r="D63" s="17">
        <v>693393</v>
      </c>
      <c r="E63" s="20">
        <f t="shared" si="5"/>
        <v>1.6889244506799366E-3</v>
      </c>
    </row>
    <row r="64" spans="2:5" ht="17.100000000000001" customHeight="1" x14ac:dyDescent="0.25">
      <c r="B64" s="23" t="s">
        <v>63</v>
      </c>
      <c r="C64" s="5" t="s">
        <v>102</v>
      </c>
      <c r="D64" s="17">
        <v>6584233</v>
      </c>
      <c r="E64" s="20">
        <f t="shared" si="5"/>
        <v>1.6037473846251277E-2</v>
      </c>
    </row>
    <row r="65" spans="2:5" ht="17.100000000000001" customHeight="1" x14ac:dyDescent="0.25">
      <c r="B65" s="23" t="s">
        <v>64</v>
      </c>
      <c r="C65" s="5" t="s">
        <v>103</v>
      </c>
      <c r="D65" s="17">
        <v>546000</v>
      </c>
      <c r="E65" s="20">
        <f t="shared" si="5"/>
        <v>1.3299135556188847E-3</v>
      </c>
    </row>
    <row r="66" spans="2:5" ht="17.100000000000001" customHeight="1" x14ac:dyDescent="0.25">
      <c r="B66" s="23" t="s">
        <v>65</v>
      </c>
      <c r="C66" s="5" t="s">
        <v>104</v>
      </c>
      <c r="D66" s="17">
        <v>7566942</v>
      </c>
      <c r="E66" s="20">
        <f t="shared" si="5"/>
        <v>1.8431096594105998E-2</v>
      </c>
    </row>
    <row r="67" spans="2:5" ht="17.100000000000001" customHeight="1" x14ac:dyDescent="0.25">
      <c r="B67" s="23" t="s">
        <v>66</v>
      </c>
      <c r="C67" s="5" t="s">
        <v>105</v>
      </c>
      <c r="D67" s="17">
        <v>7413186</v>
      </c>
      <c r="E67" s="20">
        <f t="shared" si="5"/>
        <v>1.8056587091069849E-2</v>
      </c>
    </row>
    <row r="68" spans="2:5" ht="17.100000000000001" customHeight="1" x14ac:dyDescent="0.25">
      <c r="B68" s="23" t="s">
        <v>67</v>
      </c>
      <c r="C68" s="5" t="s">
        <v>106</v>
      </c>
      <c r="D68" s="17">
        <v>8202567</v>
      </c>
      <c r="E68" s="20">
        <f t="shared" si="5"/>
        <v>1.9979313267714523E-2</v>
      </c>
    </row>
    <row r="69" spans="2:5" ht="17.100000000000001" customHeight="1" x14ac:dyDescent="0.25">
      <c r="B69" s="23" t="s">
        <v>68</v>
      </c>
      <c r="C69" s="5" t="s">
        <v>107</v>
      </c>
      <c r="D69" s="17">
        <v>5991031</v>
      </c>
      <c r="E69" s="20">
        <f t="shared" si="5"/>
        <v>1.4592588533027405E-2</v>
      </c>
    </row>
    <row r="70" spans="2:5" ht="17.100000000000001" customHeight="1" x14ac:dyDescent="0.25">
      <c r="B70" s="23" t="s">
        <v>69</v>
      </c>
      <c r="C70" s="5" t="s">
        <v>108</v>
      </c>
      <c r="D70" s="17">
        <v>90949</v>
      </c>
      <c r="E70" s="20">
        <f t="shared" si="5"/>
        <v>2.2152803657505852E-4</v>
      </c>
    </row>
    <row r="71" spans="2:5" ht="17.100000000000001" customHeight="1" x14ac:dyDescent="0.25">
      <c r="B71" s="23" t="s">
        <v>70</v>
      </c>
      <c r="C71" s="5" t="s">
        <v>109</v>
      </c>
      <c r="D71" s="17">
        <v>989165</v>
      </c>
      <c r="E71" s="20">
        <f t="shared" si="5"/>
        <v>2.4093478795673153E-3</v>
      </c>
    </row>
    <row r="72" spans="2:5" ht="17.100000000000001" customHeight="1" thickBot="1" x14ac:dyDescent="0.3">
      <c r="B72" s="23" t="s">
        <v>71</v>
      </c>
      <c r="C72" s="5" t="s">
        <v>110</v>
      </c>
      <c r="D72" s="17">
        <v>55492000</v>
      </c>
      <c r="E72" s="20">
        <f t="shared" si="5"/>
        <v>0.13516403485055523</v>
      </c>
    </row>
    <row r="73" spans="2:5" ht="17.100000000000001" customHeight="1" thickBot="1" x14ac:dyDescent="0.3">
      <c r="B73" s="28" t="s">
        <v>2</v>
      </c>
      <c r="C73" s="29"/>
      <c r="D73" s="18">
        <f>D10+D21+D30+D40+D48+D56</f>
        <v>410553000</v>
      </c>
      <c r="E73" s="21">
        <f>E10+E21+E30+E40+E48+E56</f>
        <v>0.99999999999999989</v>
      </c>
    </row>
    <row r="74" spans="2:5" ht="17.100000000000001" customHeight="1" x14ac:dyDescent="0.25">
      <c r="B74" s="2"/>
      <c r="C74" s="2"/>
      <c r="D74" s="9"/>
    </row>
    <row r="75" spans="2:5" ht="17.100000000000001" customHeight="1" x14ac:dyDescent="0.25">
      <c r="B75" s="7"/>
    </row>
    <row r="78" spans="2:5" x14ac:dyDescent="0.25">
      <c r="D78" s="14"/>
    </row>
  </sheetData>
  <mergeCells count="3">
    <mergeCell ref="B73:C7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1" ma:contentTypeDescription="Crie um novo documento." ma:contentTypeScope="" ma:versionID="fd26840d0af87ed51682b9d583b9410a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13eb78faf6bcaea0c226d81ab0e64ee8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2B3A9E6-B77C-4C42-960F-58F3CA6D519F}"/>
</file>

<file path=customXml/itemProps2.xml><?xml version="1.0" encoding="utf-8"?>
<ds:datastoreItem xmlns:ds="http://schemas.openxmlformats.org/officeDocument/2006/customXml" ds:itemID="{A13D7BB7-408B-4B36-99A6-2F1B766C9B35}"/>
</file>

<file path=customXml/itemProps3.xml><?xml version="1.0" encoding="utf-8"?>
<ds:datastoreItem xmlns:ds="http://schemas.openxmlformats.org/officeDocument/2006/customXml" ds:itemID="{E3CF30BC-6F3E-4F42-922D-19F2500F33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MAIANA IZABEL FERREIRA ASCHI</cp:lastModifiedBy>
  <cp:lastPrinted>2022-03-15T16:33:09Z</cp:lastPrinted>
  <dcterms:created xsi:type="dcterms:W3CDTF">2017-05-25T17:18:17Z</dcterms:created>
  <dcterms:modified xsi:type="dcterms:W3CDTF">2023-01-27T12:24:26Z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