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erson.19780\Desktop\ANDERSON\TCU &amp; PORTAL DA TRANSPARÊNCIA\PORTAL DA TRANSPARÊNCIA\4º TRIMESTRE\"/>
    </mc:Choice>
  </mc:AlternateContent>
  <bookViews>
    <workbookView xWindow="0" yWindow="0" windowWidth="19200" windowHeight="6760"/>
  </bookViews>
  <sheets>
    <sheet name="3º TRIMESTRE 2025" sheetId="1" r:id="rId1"/>
  </sheets>
  <definedNames>
    <definedName name="_xlnm.Print_Area" localSheetId="0">'3º TRIMESTRE 2025'!$A$1:$D$58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C32" i="1"/>
  <c r="C17" i="1" l="1"/>
  <c r="D13" i="1"/>
  <c r="C13" i="1"/>
  <c r="D56" i="1" l="1"/>
  <c r="D55" i="1" s="1"/>
  <c r="D54" i="1" s="1"/>
  <c r="C56" i="1"/>
  <c r="C55" i="1" s="1"/>
  <c r="C54" i="1" s="1"/>
  <c r="D52" i="1"/>
  <c r="D51" i="1" s="1"/>
  <c r="C52" i="1"/>
  <c r="C51" i="1" s="1"/>
  <c r="D46" i="1"/>
  <c r="D45" i="1" s="1"/>
  <c r="C46" i="1"/>
  <c r="C45" i="1" s="1"/>
  <c r="D43" i="1"/>
  <c r="C43" i="1"/>
  <c r="D39" i="1"/>
  <c r="C39" i="1"/>
  <c r="D35" i="1"/>
  <c r="C35" i="1"/>
  <c r="D30" i="1"/>
  <c r="C30" i="1"/>
  <c r="D22" i="1"/>
  <c r="D21" i="1" s="1"/>
  <c r="C21" i="1"/>
  <c r="D10" i="1"/>
  <c r="D9" i="1" s="1"/>
  <c r="C10" i="1"/>
  <c r="C9" i="1" s="1"/>
  <c r="D17" i="1"/>
  <c r="C12" i="1"/>
  <c r="C29" i="1" l="1"/>
  <c r="C8" i="1" s="1"/>
  <c r="D12" i="1"/>
  <c r="C38" i="1"/>
  <c r="C37" i="1" s="1"/>
  <c r="D38" i="1"/>
  <c r="D37" i="1" s="1"/>
  <c r="C58" i="1" l="1"/>
  <c r="D32" i="1"/>
  <c r="D29" i="1" l="1"/>
  <c r="D8" i="1" l="1"/>
  <c r="D58" i="1" s="1"/>
</calcChain>
</file>

<file path=xl/sharedStrings.xml><?xml version="1.0" encoding="utf-8"?>
<sst xmlns="http://schemas.openxmlformats.org/spreadsheetml/2006/main" count="110" uniqueCount="101">
  <si>
    <t xml:space="preserve">DETALHAMENTO DA RECEITA ORÇAMENTÁRIA </t>
  </si>
  <si>
    <t>Serviço Social do Comércio – Sesc</t>
  </si>
  <si>
    <t>Sesc Santa Catarina</t>
  </si>
  <si>
    <t>R$</t>
  </si>
  <si>
    <t>Código</t>
  </si>
  <si>
    <t>Especificação</t>
  </si>
  <si>
    <t>Valor Orçado</t>
  </si>
  <si>
    <t>Valor Realizado</t>
  </si>
  <si>
    <t>1.0.00.00</t>
  </si>
  <si>
    <t>RECEITAS CORRENTES</t>
  </si>
  <si>
    <t>1.2.00.00</t>
  </si>
  <si>
    <t>Contribuições</t>
  </si>
  <si>
    <t>1.2.3.1.00</t>
  </si>
  <si>
    <t>Contribuição para o SESC</t>
  </si>
  <si>
    <t>1.2.3.1.01</t>
  </si>
  <si>
    <t>1.3.00.00</t>
  </si>
  <si>
    <t>Receita Patrimonial</t>
  </si>
  <si>
    <t>1.3.10.00</t>
  </si>
  <si>
    <t>Receitas Imobiliárias</t>
  </si>
  <si>
    <t>1.3.10.01</t>
  </si>
  <si>
    <t>Aluguéis</t>
  </si>
  <si>
    <t>1.3.10.02</t>
  </si>
  <si>
    <t>Arrendamentos</t>
  </si>
  <si>
    <t>1.3.10.03</t>
  </si>
  <si>
    <t>Taxa de ocupação de imóveis</t>
  </si>
  <si>
    <t>1.3.20.00</t>
  </si>
  <si>
    <t>Receita de valores mobiliários</t>
  </si>
  <si>
    <t>1.3.20.01</t>
  </si>
  <si>
    <t>Remuneração de depósitos bancários e aplicações financeiras</t>
  </si>
  <si>
    <t>1.3.90.00</t>
  </si>
  <si>
    <t>Demais receitas patrimoniais</t>
  </si>
  <si>
    <t>1.3.90.99</t>
  </si>
  <si>
    <t>Outras receitas patrimoniais</t>
  </si>
  <si>
    <t>1.6.00.00</t>
  </si>
  <si>
    <t>Receitas de serviços</t>
  </si>
  <si>
    <t>1.6.01.00</t>
  </si>
  <si>
    <t>Serviços prestados pelo Sesc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</si>
  <si>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</si>
  <si>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</si>
  <si>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</si>
  <si>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</si>
  <si>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</si>
  <si>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</si>
  <si>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</si>
  <si>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</si>
  <si>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</si>
  <si>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</si>
  <si>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</si>
  <si>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</si>
  <si>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1.9.00.00</t>
  </si>
  <si>
    <t>Outras Receitas Correntes</t>
  </si>
  <si>
    <t>1.9.10.00</t>
  </si>
  <si>
    <t>Multas administrativas, contratuais e judiciais</t>
  </si>
  <si>
    <t>1.9.10.01</t>
  </si>
  <si>
    <t>1.9.20.00</t>
  </si>
  <si>
    <t>Indenizações e restituições</t>
  </si>
  <si>
    <t>1.9.20.01</t>
  </si>
  <si>
    <t>Indenizações</t>
  </si>
  <si>
    <t>1.9.20.02</t>
  </si>
  <si>
    <t>Restituições</t>
  </si>
  <si>
    <t>1.9.90.00</t>
  </si>
  <si>
    <t>Demais Receitas Correntes</t>
  </si>
  <si>
    <t>1.9.90.99</t>
  </si>
  <si>
    <t>2.0.00.00</t>
  </si>
  <si>
    <t>RECEITAS DE CAPITAL</t>
  </si>
  <si>
    <t>2.2.00.00</t>
  </si>
  <si>
    <t>Alienação de bens</t>
  </si>
  <si>
    <t>2.2.10.00</t>
  </si>
  <si>
    <t>Alienação de bens móveis</t>
  </si>
  <si>
    <t>2.2.10.01</t>
  </si>
  <si>
    <t>Alienação de títulos mobiliários</t>
  </si>
  <si>
    <t>2.2.10.02</t>
  </si>
  <si>
    <t>Alienação de bens móveis e semoventes</t>
  </si>
  <si>
    <t>2.2.10.99</t>
  </si>
  <si>
    <t>Alienação de outros bens móveis</t>
  </si>
  <si>
    <t>2.2.20.00</t>
  </si>
  <si>
    <t>Alienação de bens imóveis</t>
  </si>
  <si>
    <t>2.2.20.01</t>
  </si>
  <si>
    <t>2.3.00.00</t>
  </si>
  <si>
    <t>Amortização de empréstimos</t>
  </si>
  <si>
    <t>2.3.10.00</t>
  </si>
  <si>
    <t>2.3.10.01</t>
  </si>
  <si>
    <t>Amortização de empréstimos diversos</t>
  </si>
  <si>
    <t>2.4.00.00</t>
  </si>
  <si>
    <t>Transferência de capital</t>
  </si>
  <si>
    <t>2.4.10.00</t>
  </si>
  <si>
    <t>Transferência da União</t>
  </si>
  <si>
    <t>2.4.10.01</t>
  </si>
  <si>
    <t>2.9.00.00</t>
  </si>
  <si>
    <t>Outras receitas de capital</t>
  </si>
  <si>
    <t>2.9.90.00</t>
  </si>
  <si>
    <t>Demais receitas de capital</t>
  </si>
  <si>
    <t>2.9.90.99</t>
  </si>
  <si>
    <t>9.0.00.00</t>
  </si>
  <si>
    <t>RECURSOS ARRECADADOS DE EXERCÍCIOS ANTERIORES</t>
  </si>
  <si>
    <t>9.9.00.00</t>
  </si>
  <si>
    <t>Recursos arrecadados de exercícios anteriores</t>
  </si>
  <si>
    <t>9.9.90.00</t>
  </si>
  <si>
    <t>9.9.90.01</t>
  </si>
  <si>
    <t xml:space="preserve">TOTAL </t>
  </si>
  <si>
    <t>4º TRIMESTRE DE 2025 (01/01/2025 A 31/12/2025)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</si>
</sst>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4" fillId="2" borderId="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left" vertical="center" wrapText="1" indent="1"/>
    </xf>
    <xf numFmtId="0" fontId="6" fillId="2" borderId="5" xfId="0" applyFont="1" applyFill="1" applyBorder="1" applyAlignment="1">
      <alignment horizontal="left" vertical="center" wrapText="1" indent="3"/>
    </xf>
    <xf numFmtId="0" fontId="7" fillId="2" borderId="5" xfId="0" applyFont="1" applyFill="1" applyBorder="1" applyAlignment="1">
      <alignment horizontal="left" vertical="center" wrapText="1" indent="2"/>
    </xf>
    <xf numFmtId="4" fontId="5" fillId="2" borderId="5" xfId="0" applyNumberFormat="1" applyFont="1" applyFill="1" applyBorder="1" applyAlignment="1">
      <alignment horizontal="right" vertical="center" wrapText="1"/>
    </xf>
    <xf numFmtId="4" fontId="4" fillId="2" borderId="5" xfId="0" applyNumberFormat="1" applyFont="1" applyFill="1" applyBorder="1" applyAlignment="1">
      <alignment horizontal="right" vertical="center" wrapText="1"/>
    </xf>
    <xf numFmtId="4" fontId="7" fillId="2" borderId="5" xfId="0" applyNumberFormat="1" applyFont="1" applyFill="1" applyBorder="1" applyAlignment="1">
      <alignment horizontal="right" vertical="center" wrapText="1"/>
    </xf>
    <xf numFmtId="4" fontId="6" fillId="2" borderId="5" xfId="0" applyNumberFormat="1" applyFont="1" applyFill="1" applyBorder="1" applyAlignment="1">
      <alignment horizontal="right" vertical="center" wrapText="1"/>
    </xf>
    <xf numFmtId="4" fontId="7" fillId="2" borderId="10" xfId="0" applyNumberFormat="1" applyFont="1" applyFill="1" applyBorder="1" applyAlignment="1">
      <alignment horizontal="right" vertical="center" wrapText="1"/>
    </xf>
    <xf numFmtId="4" fontId="6" fillId="2" borderId="10" xfId="0" applyNumberFormat="1" applyFont="1" applyFill="1" applyBorder="1" applyAlignment="1">
      <alignment horizontal="right" vertical="center" wrapText="1"/>
    </xf>
    <xf numFmtId="4" fontId="8" fillId="2" borderId="9" xfId="0" applyNumberFormat="1" applyFont="1" applyFill="1" applyBorder="1" applyAlignment="1">
      <alignment horizontal="right" vertical="center" wrapText="1"/>
    </xf>
    <xf numFmtId="0" fontId="9" fillId="2" borderId="0" xfId="0" applyFont="1" applyFill="1"/>
    <xf numFmtId="0" fontId="8" fillId="3" borderId="11" xfId="0" applyFont="1" applyFill="1" applyBorder="1" applyAlignment="1">
      <alignment vertical="center" wrapText="1"/>
    </xf>
    <xf numFmtId="0" fontId="8" fillId="3" borderId="12" xfId="0" applyFont="1" applyFill="1" applyBorder="1" applyAlignment="1">
      <alignment vertical="center" wrapText="1"/>
    </xf>
    <xf numFmtId="4" fontId="1" fillId="3" borderId="11" xfId="0" applyNumberFormat="1" applyFont="1" applyFill="1" applyBorder="1" applyAlignment="1">
      <alignment horizontal="right" vertical="center" wrapText="1"/>
    </xf>
    <xf numFmtId="4" fontId="0" fillId="0" borderId="0" xfId="0" applyNumberFormat="1"/>
    <xf numFmtId="4" fontId="5" fillId="0" borderId="5" xfId="0" applyNumberFormat="1" applyFont="1" applyBorder="1" applyAlignment="1">
      <alignment horizontal="right" vertical="center" wrapText="1"/>
    </xf>
    <xf numFmtId="4" fontId="4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 wrapText="1"/>
    </xf>
    <xf numFmtId="4" fontId="7" fillId="0" borderId="5" xfId="0" applyNumberFormat="1" applyFont="1" applyBorder="1" applyAlignment="1">
      <alignment horizontal="right" vertical="center"/>
    </xf>
    <xf numFmtId="4" fontId="6" fillId="0" borderId="5" xfId="0" applyNumberFormat="1" applyFont="1" applyBorder="1" applyAlignment="1">
      <alignment horizontal="right" vertical="center" wrapText="1"/>
    </xf>
    <xf numFmtId="43" fontId="0" fillId="2" borderId="0" xfId="1" applyFont="1" applyFill="1"/>
    <xf numFmtId="43" fontId="0" fillId="2" borderId="0" xfId="0" applyNumberFormat="1" applyFill="1"/>
    <xf numFmtId="0" fontId="8" fillId="2" borderId="7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" fontId="2" fillId="2" borderId="1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tabSelected="1" topLeftCell="A2" zoomScaleNormal="100" zoomScaleSheetLayoutView="80" workbookViewId="0">
      <selection activeCell="D34" sqref="D34"/>
    </sheetView>
  </sheetViews>
  <sheetFormatPr defaultColWidth="9.08984375" defaultRowHeight="14.5" x14ac:dyDescent="0.35"/>
  <cols>
    <col min="1" max="1" width="15.90625" style="1" customWidth="1"/>
    <col min="2" max="2" width="53.90625" style="1" customWidth="1"/>
    <col min="3" max="3" width="16.54296875" style="10" bestFit="1" customWidth="1"/>
    <col min="4" max="4" width="15.6328125" style="10" bestFit="1" customWidth="1"/>
    <col min="5" max="5" width="16.36328125" style="1" customWidth="1"/>
    <col min="6" max="6" width="12.6328125" style="1" bestFit="1" customWidth="1"/>
    <col min="7" max="8" width="9.08984375" style="1"/>
    <col min="9" max="9" width="15" style="1" bestFit="1" customWidth="1"/>
    <col min="10" max="16384" width="9.08984375" style="1"/>
  </cols>
  <sheetData>
    <row r="1" spans="1:5" x14ac:dyDescent="0.35">
      <c r="A1" s="40" t="s">
        <v>0</v>
      </c>
      <c r="B1" s="40"/>
      <c r="C1" s="40"/>
      <c r="D1" s="40"/>
    </row>
    <row r="2" spans="1:5" x14ac:dyDescent="0.35">
      <c r="A2" s="41" t="s">
        <v>100</v>
      </c>
      <c r="B2" s="41"/>
      <c r="C2" s="41"/>
      <c r="D2" s="41"/>
    </row>
    <row r="3" spans="1:5" ht="15" thickBot="1" x14ac:dyDescent="0.4">
      <c r="A3" s="8"/>
    </row>
    <row r="4" spans="1:5" ht="14.25" customHeight="1" thickBot="1" x14ac:dyDescent="0.4">
      <c r="A4" s="42" t="s">
        <v>1</v>
      </c>
      <c r="B4" s="43"/>
      <c r="C4" s="44"/>
      <c r="D4" s="45"/>
    </row>
    <row r="5" spans="1:5" ht="14.25" customHeight="1" thickBot="1" x14ac:dyDescent="0.4">
      <c r="A5" s="42" t="s">
        <v>2</v>
      </c>
      <c r="B5" s="43"/>
      <c r="C5" s="44"/>
      <c r="D5" s="45"/>
    </row>
    <row r="6" spans="1:5" ht="15" thickBot="1" x14ac:dyDescent="0.4">
      <c r="A6" s="3"/>
      <c r="B6" s="4"/>
      <c r="C6" s="14"/>
      <c r="D6" s="12" t="s">
        <v>3</v>
      </c>
    </row>
    <row r="7" spans="1:5" ht="15.75" customHeight="1" thickBot="1" x14ac:dyDescent="0.4">
      <c r="A7" s="5" t="s">
        <v>4</v>
      </c>
      <c r="B7" s="5" t="s">
        <v>5</v>
      </c>
      <c r="C7" s="15" t="s">
        <v>6</v>
      </c>
      <c r="D7" s="15" t="s">
        <v>7</v>
      </c>
    </row>
    <row r="8" spans="1:5" x14ac:dyDescent="0.35">
      <c r="A8" s="27" t="s">
        <v>8</v>
      </c>
      <c r="B8" s="28" t="s">
        <v>9</v>
      </c>
      <c r="C8" s="29">
        <f>SUM(C9,C12,C21,C29)</f>
        <v>636000000</v>
      </c>
      <c r="D8" s="29">
        <f>SUM(D9,D12,D21,D29)</f>
        <v>630274322.13999999</v>
      </c>
    </row>
    <row r="9" spans="1:5" x14ac:dyDescent="0.35">
      <c r="A9" s="16" t="s">
        <v>10</v>
      </c>
      <c r="B9" s="7" t="s">
        <v>11</v>
      </c>
      <c r="C9" s="31">
        <f>C10</f>
        <v>362667536</v>
      </c>
      <c r="D9" s="31">
        <f>D10</f>
        <v>351250649.20999998</v>
      </c>
    </row>
    <row r="10" spans="1:5" x14ac:dyDescent="0.35">
      <c r="A10" s="18" t="s">
        <v>12</v>
      </c>
      <c r="B10" s="7" t="s">
        <v>13</v>
      </c>
      <c r="C10" s="31">
        <f>C11</f>
        <v>362667536</v>
      </c>
      <c r="D10" s="31">
        <f>D11</f>
        <v>351250649.20999998</v>
      </c>
    </row>
    <row r="11" spans="1:5" x14ac:dyDescent="0.35">
      <c r="A11" s="17" t="s">
        <v>14</v>
      </c>
      <c r="B11" s="6" t="s">
        <v>13</v>
      </c>
      <c r="C11" s="32">
        <v>362667536</v>
      </c>
      <c r="D11" s="32">
        <v>351250649.20999998</v>
      </c>
    </row>
    <row r="12" spans="1:5" x14ac:dyDescent="0.35">
      <c r="A12" s="16" t="s">
        <v>15</v>
      </c>
      <c r="B12" s="7" t="s">
        <v>16</v>
      </c>
      <c r="C12" s="33">
        <f>SUM(C13,C17,C19)</f>
        <v>68633964</v>
      </c>
      <c r="D12" s="33">
        <f>SUM(D13,D17,D19)</f>
        <v>84796785.49000001</v>
      </c>
    </row>
    <row r="13" spans="1:5" x14ac:dyDescent="0.35">
      <c r="A13" s="18" t="s">
        <v>17</v>
      </c>
      <c r="B13" s="7" t="s">
        <v>18</v>
      </c>
      <c r="C13" s="34">
        <f>SUM(C14:C16)</f>
        <v>1520000</v>
      </c>
      <c r="D13" s="34">
        <f>SUM(D14:D16)</f>
        <v>1547393.9500000002</v>
      </c>
      <c r="E13" s="26"/>
    </row>
    <row r="14" spans="1:5" x14ac:dyDescent="0.35">
      <c r="A14" s="17" t="s">
        <v>19</v>
      </c>
      <c r="B14" s="6" t="s">
        <v>20</v>
      </c>
      <c r="C14" s="35">
        <v>560000</v>
      </c>
      <c r="D14" s="35">
        <v>402830.64</v>
      </c>
    </row>
    <row r="15" spans="1:5" x14ac:dyDescent="0.35">
      <c r="A15" s="17" t="s">
        <v>21</v>
      </c>
      <c r="B15" s="6" t="s">
        <v>22</v>
      </c>
      <c r="C15" s="35">
        <v>230000</v>
      </c>
      <c r="D15" s="35">
        <v>200228.28</v>
      </c>
    </row>
    <row r="16" spans="1:5" x14ac:dyDescent="0.35">
      <c r="A16" s="17" t="s">
        <v>23</v>
      </c>
      <c r="B16" s="6" t="s">
        <v>24</v>
      </c>
      <c r="C16" s="35">
        <v>730000</v>
      </c>
      <c r="D16" s="35">
        <v>944335.03</v>
      </c>
    </row>
    <row r="17" spans="1:9" x14ac:dyDescent="0.35">
      <c r="A17" s="18" t="s">
        <v>25</v>
      </c>
      <c r="B17" s="7" t="s">
        <v>26</v>
      </c>
      <c r="C17" s="31">
        <f>C18</f>
        <v>67113964</v>
      </c>
      <c r="D17" s="31">
        <f>D18</f>
        <v>83249391.540000007</v>
      </c>
    </row>
    <row r="18" spans="1:9" x14ac:dyDescent="0.35">
      <c r="A18" s="17" t="s">
        <v>27</v>
      </c>
      <c r="B18" s="6" t="s">
        <v>28</v>
      </c>
      <c r="C18" s="35">
        <v>67113964</v>
      </c>
      <c r="D18" s="35">
        <v>83249391.540000007</v>
      </c>
    </row>
    <row r="19" spans="1:9" hidden="1" x14ac:dyDescent="0.35">
      <c r="A19" s="18" t="s">
        <v>29</v>
      </c>
      <c r="B19" s="7" t="s">
        <v>30</v>
      </c>
      <c r="C19" s="31"/>
      <c r="D19" s="31"/>
    </row>
    <row r="20" spans="1:9" x14ac:dyDescent="0.35">
      <c r="A20" s="17" t="s">
        <v>31</v>
      </c>
      <c r="B20" s="6" t="s">
        <v>32</v>
      </c>
      <c r="C20" s="32">
        <v>0</v>
      </c>
      <c r="D20" s="32">
        <v>0</v>
      </c>
    </row>
    <row r="21" spans="1:9" x14ac:dyDescent="0.35">
      <c r="A21" s="16" t="s">
        <v>33</v>
      </c>
      <c r="B21" s="7" t="s">
        <v>34</v>
      </c>
      <c r="C21" s="31">
        <f>C22</f>
        <v>202400000</v>
      </c>
      <c r="D21" s="31">
        <f>D22</f>
        <v>191819099.69</v>
      </c>
    </row>
    <row r="22" spans="1:9" x14ac:dyDescent="0.35">
      <c r="A22" s="18" t="s">
        <v>35</v>
      </c>
      <c r="B22" s="7" t="s">
        <v>36</v>
      </c>
      <c r="C22" s="31">
        <f>SUM(C23:C28)</f>
        <v>202400000</v>
      </c>
      <c r="D22" s="31">
        <f>SUM(D23:D28)</f>
        <v>191819099.69</v>
      </c>
    </row>
    <row r="23" spans="1:9" x14ac:dyDescent="0.35">
      <c r="A23" s="17" t="s">
        <v>37</v>
      </c>
      <c r="B23" s="6" t="s">
        <v>38</v>
      </c>
      <c r="C23" s="20">
        <v>44000000</v>
      </c>
      <c r="D23" s="20">
        <v>44072588.549999997</v>
      </c>
    </row>
    <row r="24" spans="1:9" x14ac:dyDescent="0.35">
      <c r="A24" s="17" t="s">
        <v>39</v>
      </c>
      <c r="B24" s="6" t="s">
        <v>40</v>
      </c>
      <c r="C24" s="20">
        <v>63000000</v>
      </c>
      <c r="D24" s="20">
        <v>65669850.810000002</v>
      </c>
    </row>
    <row r="25" spans="1:9" x14ac:dyDescent="0.35">
      <c r="A25" s="17" t="s">
        <v>41</v>
      </c>
      <c r="B25" s="6" t="s">
        <v>42</v>
      </c>
      <c r="C25" s="20">
        <v>4000000</v>
      </c>
      <c r="D25" s="20">
        <v>3914168.87</v>
      </c>
    </row>
    <row r="26" spans="1:9" x14ac:dyDescent="0.35">
      <c r="A26" s="17" t="s">
        <v>43</v>
      </c>
      <c r="B26" s="6" t="s">
        <v>44</v>
      </c>
      <c r="C26" s="22">
        <v>86000000</v>
      </c>
      <c r="D26" s="22">
        <v>73581902.650000006</v>
      </c>
    </row>
    <row r="27" spans="1:9" x14ac:dyDescent="0.35">
      <c r="A27" s="17" t="s">
        <v>45</v>
      </c>
      <c r="B27" s="6" t="s">
        <v>46</v>
      </c>
      <c r="C27" s="20">
        <v>1900000</v>
      </c>
      <c r="D27" s="20">
        <v>1723431.46</v>
      </c>
    </row>
    <row r="28" spans="1:9" x14ac:dyDescent="0.35">
      <c r="A28" s="17" t="s">
        <v>47</v>
      </c>
      <c r="B28" s="6" t="s">
        <v>48</v>
      </c>
      <c r="C28" s="22">
        <v>3500000</v>
      </c>
      <c r="D28" s="22">
        <v>2857157.35</v>
      </c>
    </row>
    <row r="29" spans="1:9" x14ac:dyDescent="0.35">
      <c r="A29" s="16" t="s">
        <v>49</v>
      </c>
      <c r="B29" s="7" t="s">
        <v>50</v>
      </c>
      <c r="C29" s="19">
        <f>SUM(C30,C32,C35)</f>
        <v>2298500</v>
      </c>
      <c r="D29" s="19">
        <f>SUM(D30,D32,D35)</f>
        <v>2407787.75</v>
      </c>
    </row>
    <row r="30" spans="1:9" x14ac:dyDescent="0.35">
      <c r="A30" s="18" t="s">
        <v>51</v>
      </c>
      <c r="B30" s="7" t="s">
        <v>52</v>
      </c>
      <c r="C30" s="21">
        <f>C31</f>
        <v>1272000</v>
      </c>
      <c r="D30" s="21">
        <f>D31</f>
        <v>1331790.83</v>
      </c>
    </row>
    <row r="31" spans="1:9" x14ac:dyDescent="0.35">
      <c r="A31" s="17" t="s">
        <v>53</v>
      </c>
      <c r="B31" s="6" t="s">
        <v>52</v>
      </c>
      <c r="C31" s="20">
        <v>1272000</v>
      </c>
      <c r="D31" s="20">
        <v>1331790.83</v>
      </c>
      <c r="E31" s="13"/>
      <c r="I31" s="10"/>
    </row>
    <row r="32" spans="1:9" x14ac:dyDescent="0.35">
      <c r="A32" s="18" t="s">
        <v>54</v>
      </c>
      <c r="B32" s="7" t="s">
        <v>55</v>
      </c>
      <c r="C32" s="21">
        <f>SUM(C33:C34)</f>
        <v>12500</v>
      </c>
      <c r="D32" s="21">
        <f>SUM(D33:D34)</f>
        <v>163402.90999999997</v>
      </c>
    </row>
    <row r="33" spans="1:4" x14ac:dyDescent="0.35">
      <c r="A33" s="17" t="s">
        <v>56</v>
      </c>
      <c r="B33" s="6" t="s">
        <v>57</v>
      </c>
      <c r="C33" s="22">
        <v>7000</v>
      </c>
      <c r="D33" s="22">
        <v>13553.64</v>
      </c>
    </row>
    <row r="34" spans="1:4" x14ac:dyDescent="0.35">
      <c r="A34" s="17" t="s">
        <v>58</v>
      </c>
      <c r="B34" s="6" t="s">
        <v>59</v>
      </c>
      <c r="C34" s="20">
        <v>5500</v>
      </c>
      <c r="D34" s="20">
        <v>149849.26999999999</v>
      </c>
    </row>
    <row r="35" spans="1:4" x14ac:dyDescent="0.35">
      <c r="A35" s="18" t="s">
        <v>60</v>
      </c>
      <c r="B35" s="7" t="s">
        <v>61</v>
      </c>
      <c r="C35" s="19">
        <f>C36</f>
        <v>1014000</v>
      </c>
      <c r="D35" s="19">
        <f>D36</f>
        <v>912594.01</v>
      </c>
    </row>
    <row r="36" spans="1:4" ht="15" thickBot="1" x14ac:dyDescent="0.4">
      <c r="A36" s="17" t="s">
        <v>62</v>
      </c>
      <c r="B36" s="6" t="s">
        <v>50</v>
      </c>
      <c r="C36" s="24">
        <v>1014000</v>
      </c>
      <c r="D36" s="24">
        <v>912594.01</v>
      </c>
    </row>
    <row r="37" spans="1:4" x14ac:dyDescent="0.35">
      <c r="A37" s="27" t="s">
        <v>63</v>
      </c>
      <c r="B37" s="28" t="s">
        <v>64</v>
      </c>
      <c r="C37" s="29">
        <f>SUM(C38,C45,C48,C51)</f>
        <v>0</v>
      </c>
      <c r="D37" s="29">
        <f>SUM(D38,D45,D48,D51)</f>
        <v>0</v>
      </c>
    </row>
    <row r="38" spans="1:4" x14ac:dyDescent="0.35">
      <c r="A38" s="16" t="s">
        <v>65</v>
      </c>
      <c r="B38" s="7" t="s">
        <v>66</v>
      </c>
      <c r="C38" s="19">
        <f>SUM(C39,C43)</f>
        <v>0</v>
      </c>
      <c r="D38" s="19">
        <f>SUM(D39,D43)</f>
        <v>0</v>
      </c>
    </row>
    <row r="39" spans="1:4" x14ac:dyDescent="0.35">
      <c r="A39" s="18" t="s">
        <v>67</v>
      </c>
      <c r="B39" s="7" t="s">
        <v>68</v>
      </c>
      <c r="C39" s="19">
        <f>SUM(C40:C42)</f>
        <v>0</v>
      </c>
      <c r="D39" s="19">
        <f>SUM(D40:D42)</f>
        <v>0</v>
      </c>
    </row>
    <row r="40" spans="1:4" x14ac:dyDescent="0.35">
      <c r="A40" s="17" t="s">
        <v>69</v>
      </c>
      <c r="B40" s="6" t="s">
        <v>70</v>
      </c>
      <c r="C40" s="20">
        <v>0</v>
      </c>
      <c r="D40" s="20">
        <v>0</v>
      </c>
    </row>
    <row r="41" spans="1:4" x14ac:dyDescent="0.35">
      <c r="A41" s="17" t="s">
        <v>71</v>
      </c>
      <c r="B41" s="6" t="s">
        <v>72</v>
      </c>
      <c r="C41" s="20">
        <v>0</v>
      </c>
      <c r="D41" s="20">
        <v>0</v>
      </c>
    </row>
    <row r="42" spans="1:4" hidden="1" x14ac:dyDescent="0.35">
      <c r="A42" s="17" t="s">
        <v>73</v>
      </c>
      <c r="B42" s="6" t="s">
        <v>74</v>
      </c>
      <c r="C42" s="20">
        <v>0</v>
      </c>
      <c r="D42" s="20">
        <v>0</v>
      </c>
    </row>
    <row r="43" spans="1:4" hidden="1" x14ac:dyDescent="0.35">
      <c r="A43" s="18" t="s">
        <v>75</v>
      </c>
      <c r="B43" s="7" t="s">
        <v>76</v>
      </c>
      <c r="C43" s="19">
        <f>C44</f>
        <v>0</v>
      </c>
      <c r="D43" s="19">
        <f>D44</f>
        <v>0</v>
      </c>
    </row>
    <row r="44" spans="1:4" hidden="1" x14ac:dyDescent="0.35">
      <c r="A44" s="17" t="s">
        <v>77</v>
      </c>
      <c r="B44" s="6" t="s">
        <v>76</v>
      </c>
      <c r="C44" s="20">
        <v>0</v>
      </c>
      <c r="D44" s="20">
        <v>0</v>
      </c>
    </row>
    <row r="45" spans="1:4" hidden="1" x14ac:dyDescent="0.35">
      <c r="A45" s="16" t="s">
        <v>78</v>
      </c>
      <c r="B45" s="7" t="s">
        <v>79</v>
      </c>
      <c r="C45" s="19">
        <f>C46</f>
        <v>0</v>
      </c>
      <c r="D45" s="19">
        <f>D46</f>
        <v>0</v>
      </c>
    </row>
    <row r="46" spans="1:4" hidden="1" x14ac:dyDescent="0.35">
      <c r="A46" s="18" t="s">
        <v>80</v>
      </c>
      <c r="B46" s="7" t="s">
        <v>79</v>
      </c>
      <c r="C46" s="19">
        <f>C47</f>
        <v>0</v>
      </c>
      <c r="D46" s="19">
        <f>D47</f>
        <v>0</v>
      </c>
    </row>
    <row r="47" spans="1:4" hidden="1" x14ac:dyDescent="0.35">
      <c r="A47" s="17" t="s">
        <v>81</v>
      </c>
      <c r="B47" s="6" t="s">
        <v>82</v>
      </c>
      <c r="C47" s="20">
        <v>0</v>
      </c>
      <c r="D47" s="20">
        <v>0</v>
      </c>
    </row>
    <row r="48" spans="1:4" hidden="1" x14ac:dyDescent="0.35">
      <c r="A48" s="16" t="s">
        <v>83</v>
      </c>
      <c r="B48" s="7" t="s">
        <v>84</v>
      </c>
      <c r="C48" s="19">
        <v>0</v>
      </c>
      <c r="D48" s="19">
        <v>0</v>
      </c>
    </row>
    <row r="49" spans="1:6" hidden="1" x14ac:dyDescent="0.35">
      <c r="A49" s="18" t="s">
        <v>85</v>
      </c>
      <c r="B49" s="7" t="s">
        <v>86</v>
      </c>
      <c r="C49" s="19">
        <v>0</v>
      </c>
      <c r="D49" s="19">
        <v>0</v>
      </c>
    </row>
    <row r="50" spans="1:6" hidden="1" x14ac:dyDescent="0.35">
      <c r="A50" s="17" t="s">
        <v>87</v>
      </c>
      <c r="B50" s="6" t="s">
        <v>86</v>
      </c>
      <c r="C50" s="23">
        <v>0</v>
      </c>
      <c r="D50" s="19">
        <v>0</v>
      </c>
    </row>
    <row r="51" spans="1:6" hidden="1" x14ac:dyDescent="0.35">
      <c r="A51" s="16" t="s">
        <v>88</v>
      </c>
      <c r="B51" s="7" t="s">
        <v>89</v>
      </c>
      <c r="C51" s="23">
        <f>C52</f>
        <v>0</v>
      </c>
      <c r="D51" s="23">
        <f>D52</f>
        <v>0</v>
      </c>
    </row>
    <row r="52" spans="1:6" hidden="1" x14ac:dyDescent="0.35">
      <c r="A52" s="18" t="s">
        <v>90</v>
      </c>
      <c r="B52" s="7" t="s">
        <v>91</v>
      </c>
      <c r="C52" s="23">
        <f>C53</f>
        <v>0</v>
      </c>
      <c r="D52" s="23">
        <f>D53</f>
        <v>0</v>
      </c>
    </row>
    <row r="53" spans="1:6" ht="15" hidden="1" thickBot="1" x14ac:dyDescent="0.4">
      <c r="A53" s="17" t="s">
        <v>92</v>
      </c>
      <c r="B53" s="6" t="s">
        <v>89</v>
      </c>
      <c r="C53" s="24">
        <v>0</v>
      </c>
      <c r="D53" s="20">
        <v>0</v>
      </c>
    </row>
    <row r="54" spans="1:6" hidden="1" x14ac:dyDescent="0.35">
      <c r="A54" s="27" t="s">
        <v>93</v>
      </c>
      <c r="B54" s="28" t="s">
        <v>94</v>
      </c>
      <c r="C54" s="29">
        <f t="shared" ref="C54:D56" si="0">C55</f>
        <v>0</v>
      </c>
      <c r="D54" s="29">
        <f t="shared" si="0"/>
        <v>0</v>
      </c>
    </row>
    <row r="55" spans="1:6" hidden="1" x14ac:dyDescent="0.35">
      <c r="A55" s="16" t="s">
        <v>95</v>
      </c>
      <c r="B55" s="7" t="s">
        <v>96</v>
      </c>
      <c r="C55" s="23">
        <f t="shared" si="0"/>
        <v>0</v>
      </c>
      <c r="D55" s="23">
        <f t="shared" si="0"/>
        <v>0</v>
      </c>
    </row>
    <row r="56" spans="1:6" hidden="1" x14ac:dyDescent="0.35">
      <c r="A56" s="18" t="s">
        <v>97</v>
      </c>
      <c r="B56" s="7" t="s">
        <v>96</v>
      </c>
      <c r="C56" s="23">
        <f t="shared" si="0"/>
        <v>0</v>
      </c>
      <c r="D56" s="23">
        <f t="shared" si="0"/>
        <v>0</v>
      </c>
    </row>
    <row r="57" spans="1:6" ht="15" thickBot="1" x14ac:dyDescent="0.4">
      <c r="A57" s="17" t="s">
        <v>98</v>
      </c>
      <c r="B57" s="6" t="s">
        <v>96</v>
      </c>
      <c r="C57" s="24">
        <v>0</v>
      </c>
      <c r="D57" s="20">
        <v>0</v>
      </c>
    </row>
    <row r="58" spans="1:6" ht="15" thickBot="1" x14ac:dyDescent="0.4">
      <c r="A58" s="38" t="s">
        <v>99</v>
      </c>
      <c r="B58" s="39"/>
      <c r="C58" s="25">
        <f>SUM(C54,C37,C8)</f>
        <v>636000000</v>
      </c>
      <c r="D58" s="25">
        <f>SUM(D54,D37,D8)</f>
        <v>630274322.13999999</v>
      </c>
      <c r="E58" s="36"/>
      <c r="F58" s="37"/>
    </row>
    <row r="59" spans="1:6" x14ac:dyDescent="0.35">
      <c r="A59" s="2"/>
      <c r="B59" s="2"/>
      <c r="C59" s="30"/>
      <c r="D59" s="11"/>
    </row>
    <row r="60" spans="1:6" x14ac:dyDescent="0.35">
      <c r="A60" s="9"/>
    </row>
  </sheetData>
  <mergeCells count="7">
    <mergeCell ref="A58:B58"/>
    <mergeCell ref="A1:D1"/>
    <mergeCell ref="A2:D2"/>
    <mergeCell ref="A4:B4"/>
    <mergeCell ref="C4:D4"/>
    <mergeCell ref="A5:B5"/>
    <mergeCell ref="C5:D5"/>
  </mergeCells>
  <phoneticPr fontId="10" type="noConversion"/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21" ma:contentTypeDescription="Crie um novo documento." ma:contentTypeScope="" ma:versionID="bd4b53f7543df4c7d25530180ef5d6cf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073c6539d2b50a8b933170505c84842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6C66D72-7B17-4ED4-90C2-E775C0166A98}">
  <ds:schemaRefs>
    <ds:schemaRef ds:uri="f05a4387-5b93-4166-bc98-7f5883bbf940"/>
    <ds:schemaRef ds:uri="http://purl.org/dc/elements/1.1/"/>
    <ds:schemaRef ds:uri="http://schemas.microsoft.com/sharepoint/v3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87847bdd-0d1e-4443-ba0f-c590836cc127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3462C7CA-F3CF-4D6D-AE14-241C78127A4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0E2473-9224-4403-A34E-8633DC07E1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05a4387-5b93-4166-bc98-7f5883bbf940"/>
    <ds:schemaRef ds:uri="87847bdd-0d1e-4443-ba0f-c590836cc1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3º TRIMESTRE 2025</vt:lpstr>
      <vt:lpstr>'3º TRIMESTRE 2025'!Area_de_impressao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ANDERSON SCHUTZ</cp:lastModifiedBy>
  <cp:revision/>
  <dcterms:created xsi:type="dcterms:W3CDTF">2017-05-25T17:18:17Z</dcterms:created>
  <dcterms:modified xsi:type="dcterms:W3CDTF">2026-01-20T13:40:38Z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